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00 財務\01財政関係（財務担当）\01各年度財政関係\05財政関係（調査）\令和５年度\20240306【提出3.13〆、公表：3.25正午〆】令和４年度財政状況資料集の作成及び提出について\【財政状況資料集】_014630_占冠村_2022\"/>
    </mc:Choice>
  </mc:AlternateContent>
  <bookViews>
    <workbookView xWindow="0" yWindow="0" windowWidth="15360" windowHeight="7635" tabRatio="779" firstSheet="8"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<sst xmlns="http://schemas.openxmlformats.org/spreadsheetml/2006/main" count="1106" uniqueCount="588">
  <si>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</si>
  <si>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</si>
  <si>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</si>
  <si>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</si>
  <si>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</si>
  <si>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</si>
  <si>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</si>
  <si>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</si>
  <si>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</si>
  <si>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</si>
  <si>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</si>
  <si>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</si>
  <si>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</si>
  <si>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</si>
  <si>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</si>
  <si>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</si>
  <si>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</si>
  <si>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</si>
  <si>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</si>
  <si>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</si>
  <si>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</si>
  <si>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</si>
  <si>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</si>
  <si>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</si>
  <si>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</si>
  <si>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</si>
  <si>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</si>
  <si>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</si>
  <si>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</si>
  <si>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</si>
  <si>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</si>
  <si>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</si>
  <si>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</si>
  <si>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</si>
  <si>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</si>
  <si>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</si>
  <si>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</si>
  <si>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</si>
  <si>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</si>
  <si>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</si>
  <si>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</si>
  <si>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</si>
  <si>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</si>
  <si>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</si>
  <si>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</si>
  <si>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</si>
  <si>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</si>
  <si>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</si>
  <si>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</si>
  <si>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</si>
  <si>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</si>
  <si>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</si>
  <si>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</si>
  <si>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</si>
  <si>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</si>
  <si>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</si>
  <si>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</si>
  <si>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</si>
  <si>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</si>
  <si>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</si>
  <si>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</si>
  <si>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</si>
  <si>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</si>
  <si>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</si>
  <si>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</si>
  <si>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</si>
  <si>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</si>
  <si>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</si>
  <si>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</si>
  <si>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</si>
  <si>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</si>
  <si>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</si>
  <si>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</si>
  <si>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</si>
  <si>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</si>
  <si>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</si>
  <si>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</si>
  <si>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</si>
  <si>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</si>
  <si>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</si>
  <si>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</si>
  <si>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</si>
  <si>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</si>
  <si>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</si>
  <si>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</si>
  <si>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</si>
  <si>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</si>
  <si>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</si>
  <si>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</si>
  <si>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</si>
  <si>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</si>
  <si>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</si>
  <si>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</si>
  <si>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</si>
  <si>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</si>
  <si>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</si>
  <si>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</si>
  <si>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</si>
  <si>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</si>
  <si>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</si>
  <si>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</si>
  <si>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</si>
  <si>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占冠村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</si>
  <si>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</si>
  <si>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</si>
  <si>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</si>
  <si>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</si>
  <si>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</si>
  <si>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</si>
  <si>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</si>
  <si>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</si>
  <si>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</si>
  <si>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</si>
  <si>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</si>
  <si>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</si>
  <si>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</si>
  <si>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</si>
  <si>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</si>
  <si>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</si>
  <si>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</si>
  <si>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</si>
  <si>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</si>
  <si>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</si>
  <si>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</si>
  <si>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</si>
  <si>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</si>
  <si>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</si>
  <si>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</si>
  <si>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</si>
  <si>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</si>
  <si>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</si>
  <si>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</si>
  <si>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</si>
  <si>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</si>
  <si>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</si>
  <si>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</si>
  <si>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</si>
  <si>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</si>
  <si>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</si>
  <si>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</si>
  <si>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</si>
  <si>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</si>
  <si>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</si>
  <si>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</si>
  <si>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</si>
  <si>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</si>
  <si>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</si>
  <si>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</si>
  <si>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</si>
  <si>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</si>
  <si>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</si>
  <si>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</si>
  <si>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</si>
  <si>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</si>
  <si>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</si>
  <si>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</si>
  <si>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</si>
  <si>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</si>
  <si>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</si>
  <si>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</si>
  <si>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</si>
  <si>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</si>
  <si>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</si>
  <si>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</si>
  <si>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</si>
  <si>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</si>
  <si>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</si>
  <si>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</si>
  <si>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</si>
  <si>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</si>
  <si>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</si>
  <si>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</si>
  <si>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</si>
  <si>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</si>
  <si>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</si>
  <si>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</si>
  <si>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</si>
  <si>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</si>
  <si>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</si>
  <si>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</si>
  <si>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</si>
  <si>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</si>
  <si>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</si>
  <si>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</si>
  <si>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</si>
  <si>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</si>
  <si>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</si>
  <si>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</si>
  <si>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</si>
  <si>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</si>
  <si>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</si>
  <si>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</si>
  <si>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</si>
  <si>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</si>
  <si>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</si>
  <si>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</si>
  <si>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</si>
  <si>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</si>
  <si>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</si>
  <si>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</si>
  <si>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</si>
  <si>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</si>
  <si>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</si>
  <si>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</si>
  <si>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</si>
  <si>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</si>
  <si>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</si>
  <si>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</si>
  <si>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</si>
  <si>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</si>
  <si>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</si>
  <si>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</si>
  <si>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</si>
  <si>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</si>
  <si>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</si>
  <si>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</si>
  <si>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</si>
  <si>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</si>
  <si>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</si>
  <si>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北海道占冠村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</si>
  <si>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</si>
  <si>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</si>
  <si>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</si>
  <si>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</si>
  <si>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</si>
  <si>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</si>
  <si>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</si>
  <si>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</si>
  <si>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</si>
  <si>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</si>
  <si>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</si>
  <si>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</si>
  <si>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</si>
  <si>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</si>
  <si>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</si>
  <si>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</si>
  <si>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</si>
  <si>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</si>
  <si>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</si>
  <si>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</si>
  <si>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</si>
  <si>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</si>
  <si>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</si>
  <si>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</si>
  <si>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</si>
  <si>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</si>
  <si>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</si>
  <si>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</si>
  <si>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</si>
  <si>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</si>
  <si>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</si>
  <si>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</si>
  <si>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</si>
  <si>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</si>
  <si>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</si>
  <si>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</si>
  <si>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</si>
  <si>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</si>
  <si>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</si>
  <si>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</si>
  <si>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</si>
  <si>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</si>
  <si>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</si>
  <si>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</si>
  <si>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</si>
  <si>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</si>
  <si>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</si>
  <si>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</si>
  <si>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</si>
  <si>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</si>
  <si>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</si>
  <si>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</si>
  <si>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</si>
  <si>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</si>
  <si>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</si>
  <si>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</si>
  <si>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</si>
  <si>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</si>
  <si>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</si>
  <si>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</si>
  <si>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</si>
  <si>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</si>
  <si>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</si>
  <si>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</si>
  <si>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</si>
  <si>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</si>
  <si>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</si>
  <si>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</si>
  <si>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</si>
  <si>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</si>
  <si>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</si>
  <si>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</si>
  <si>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</si>
  <si>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</si>
  <si>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</si>
  <si>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</si>
  <si>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</si>
  <si>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</si>
  <si>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</si>
  <si>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</si>
  <si>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</si>
  <si>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</si>
  <si>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</si>
  <si>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</si>
  <si>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</si>
  <si>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</si>
  <si>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</si>
  <si>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</si>
  <si>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</si>
  <si>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</si>
  <si>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</si>
  <si>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</si>
  <si>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</si>
  <si>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</si>
  <si>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</si>
  <si>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</si>
  <si>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</si>
  <si>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</si>
  <si>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</si>
  <si>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</si>
  <si>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</si>
  <si>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</si>
  <si>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</si>
  <si>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</si>
  <si>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</si>
  <si>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</si>
  <si>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</si>
  <si>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</si>
  <si>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</si>
  <si>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</si>
  <si>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</si>
  <si>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</si>
  <si>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</si>
  <si>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</si>
  <si>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</si>
  <si>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</si>
  <si>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</si>
  <si>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</si>
  <si>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</si>
  <si>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</si>
  <si>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</si>
  <si>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</si>
  <si>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</si>
  <si>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</si>
  <si>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</si>
  <si>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</si>
  <si>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</si>
  <si>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</si>
  <si>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</si>
  <si>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</si>
  <si>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</si>
  <si>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</si>
  <si>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</si>
  <si>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</si>
  <si>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</si>
  <si>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</si>
  <si>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</si>
  <si>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</si>
  <si>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</si>
  <si>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</si>
  <si>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</si>
  <si>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</si>
  <si>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</si>
  <si>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</si>
  <si>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</si>
  <si>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</si>
  <si>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</si>
  <si>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</si>
  <si>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</si>
  <si>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</si>
  <si>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</si>
  <si>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</si>
  <si>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北海道占冠村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</si>
  <si>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</si>
  <si>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</si>
  <si>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</si>
  <si>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</si>
  <si>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</si>
  <si>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</si>
  <si>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</si>
  <si>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</si>
  <si>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</si>
  <si>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</si>
  <si>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</si>
  <si>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</si>
  <si>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</si>
  <si>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</si>
  <si>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</si>
  <si>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</si>
  <si>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</si>
  <si>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</si>
  <si>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</si>
  <si>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</si>
  <si>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村立診療所特別会計</t>
    <phoneticPr fontId="5"/>
  </si>
  <si>
    <t>占冠村歯科診療所事業特別会計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</si>
  <si>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</si>
  <si>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</si>
  <si>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</si>
  <si>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</si>
  <si>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</si>
  <si>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</si>
  <si>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</si>
  <si>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</si>
  <si>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</si>
  <si>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</si>
  <si>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</si>
  <si>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</si>
  <si>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</si>
  <si>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</si>
  <si>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</si>
  <si>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</si>
  <si>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</si>
  <si>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</si>
  <si>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</si>
  <si>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</si>
  <si>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</si>
  <si>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</si>
  <si>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</si>
  <si>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</si>
  <si>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</si>
  <si>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</si>
  <si>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</si>
  <si>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</si>
  <si>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</si>
  <si>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</si>
  <si>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</si>
  <si>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</si>
  <si>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</si>
  <si>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</si>
  <si>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</si>
  <si>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</si>
  <si>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</si>
  <si>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</si>
  <si>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</si>
  <si>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</si>
  <si>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</si>
  <si>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</si>
  <si>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</si>
  <si>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</si>
  <si>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</si>
  <si>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</si>
  <si>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</si>
  <si>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</si>
  <si>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</si>
  <si>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</si>
  <si>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</si>
  <si>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</si>
  <si>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</si>
  <si>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</si>
  <si>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</si>
  <si>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</si>
  <si>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</si>
  <si>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</si>
  <si>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</si>
  <si>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</si>
  <si>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</si>
  <si>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</si>
  <si>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</si>
  <si>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</si>
  <si>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</si>
  <si>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</si>
  <si>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</si>
  <si>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</si>
  <si>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</si>
  <si>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</si>
  <si>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</si>
  <si>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</si>
  <si>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</si>
  <si>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</si>
  <si>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</si>
  <si>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</si>
  <si>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</si>
  <si>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</si>
  <si>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</si>
  <si>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</si>
  <si>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</si>
  <si>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</si>
  <si>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</si>
  <si>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</si>
  <si>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</si>
  <si>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</si>
  <si>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</si>
  <si>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</si>
  <si>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</si>
  <si>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</si>
  <si>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</si>
  <si>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</si>
  <si>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</si>
  <si>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</si>
  <si>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</si>
  <si>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</si>
  <si>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</si>
  <si>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</si>
  <si>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</si>
  <si>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</si>
  <si>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</si>
  <si>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</si>
  <si>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</si>
  <si>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</si>
  <si>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</si>
  <si>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</si>
  <si>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</si>
  <si>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</si>
  <si>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</si>
  <si>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</si>
  <si>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</si>
  <si>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</si>
  <si>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</si>
  <si>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</si>
  <si>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</si>
  <si>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</si>
  <si>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</si>
  <si>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</si>
  <si>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</si>
  <si>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</si>
  <si>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</si>
  <si>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</si>
  <si>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</si>
  <si>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</si>
  <si>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</si>
  <si>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</si>
  <si>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</si>
  <si>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</si>
  <si>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</si>
  <si>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</si>
  <si>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</si>
  <si>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</si>
  <si>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</si>
  <si>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</si>
  <si>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</si>
  <si>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</si>
  <si>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</si>
  <si>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</si>
  <si>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</si>
  <si>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</si>
  <si>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</si>
  <si>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</si>
  <si>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</si>
  <si>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</si>
  <si>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</si>
  <si>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</si>
  <si>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</si>
  <si>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</si>
  <si>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</si>
  <si>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</si>
  <si>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</si>
  <si>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</si>
  <si>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</si>
  <si>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</si>
  <si>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</si>
  <si>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</si>
  <si>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</si>
  <si>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</si>
  <si>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</si>
  <si>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</si>
  <si>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</si>
  <si>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</si>
  <si>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</si>
  <si>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</si>
  <si>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</si>
  <si>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</si>
  <si>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</si>
  <si>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</si>
  <si>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</si>
  <si>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</si>
  <si>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</si>
  <si>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</si>
  <si>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</si>
  <si>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7.07</t>
  </si>
  <si>
    <t>▲ 13.03</t>
  </si>
  <si>
    <t>▲ 7.17</t>
  </si>
  <si>
    <t>▲ 1.31</t>
  </si>
  <si>
    <t>一般会計</t>
  </si>
  <si>
    <t>介護保険事業特別会計</t>
  </si>
  <si>
    <t>国民健康保険事業特別会計</t>
  </si>
  <si>
    <t>村立診療所特別会計</t>
  </si>
  <si>
    <t>公共下水道事業特別会計</t>
  </si>
  <si>
    <t>占冠村歯科診療所事業特別会計</t>
  </si>
  <si>
    <t>簡易水道事業特別会計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</si>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</sst>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0C01-49BD-9315-6B58718044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259343</c:v>
                </c:pt>
                <c:pt idx="1">
                  <c:v>475359</c:v>
                </c:pt>
                <c:pt idx="2">
                  <c:v>275252</c:v>
                </c:pt>
                <c:pt idx="3">
                  <c:v>555364</c:v>
                </c:pt>
                <c:pt idx="4">
                  <c:v>370123</c:v>
                </c:pt>
              </c:numCache>
            </c:numRef>
          </c:val>
          <c:smooth val="0"/>
          <c:extLst>
            <c:ext xmlns:c16="http://schemas.microsoft.com/office/drawing/2014/chart" uri="{C3380CC4-5D6E-409C-BE32-E72D297353CC}">
              <c16:uniqueId val="{00000001-0C01-49BD-9315-6B58718044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c:v>
                </c:pt>
                <c:pt idx="1">
                  <c:v>3.43</c:v>
                </c:pt>
                <c:pt idx="2">
                  <c:v>3.11</c:v>
                </c:pt>
                <c:pt idx="3">
                  <c:v>3.33</c:v>
                </c:pt>
                <c:pt idx="4">
                  <c:v>2.92</c:v>
                </c:pt>
              </c:numCache>
            </c:numRef>
          </c:val>
          <c:extLst>
            <c:ext xmlns:c16="http://schemas.microsoft.com/office/drawing/2014/chart" uri="{C3380CC4-5D6E-409C-BE32-E72D297353CC}">
              <c16:uniqueId val="{00000000-BCB3-4FD8-B7BE-B35E3E1308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39.65</c:v>
                </c:pt>
                <c:pt idx="1">
                  <c:v>25.59</c:v>
                </c:pt>
                <c:pt idx="2">
                  <c:v>17.899999999999999</c:v>
                </c:pt>
                <c:pt idx="3">
                  <c:v>17.13</c:v>
                </c:pt>
                <c:pt idx="4">
                  <c:v>16.59</c:v>
                </c:pt>
              </c:numCache>
            </c:numRef>
          </c:val>
          <c:extLst>
            <c:ext xmlns:c16="http://schemas.microsoft.com/office/drawing/2014/chart" uri="{C3380CC4-5D6E-409C-BE32-E72D297353CC}">
              <c16:uniqueId val="{00000001-BCB3-4FD8-B7BE-B35E3E1308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-7.07</c:v>
                </c:pt>
                <c:pt idx="1">
                  <c:v>-13.03</c:v>
                </c:pt>
                <c:pt idx="2">
                  <c:v>-7.17</c:v>
                </c:pt>
                <c:pt idx="3">
                  <c:v>1.1200000000000001</c:v>
                </c:pt>
                <c:pt idx="4">
                  <c:v>-1.31</c:v>
                </c:pt>
              </c:numCache>
            </c:numRef>
          </c:val>
          <c:smooth val="0"/>
          <c:extLst>
            <c:ext xmlns:c16="http://schemas.microsoft.com/office/drawing/2014/chart" uri="{C3380CC4-5D6E-409C-BE32-E72D297353CC}">
              <c16:uniqueId val="{00000002-BCB3-4FD8-B7BE-B35E3E1308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D67-4A25-9A5B-7F957E7ADF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67-4A25-9A5B-7F957E7ADF4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2-7D67-4A25-9A5B-7F957E7ADF40}"/>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c:v>
                </c:pt>
                <c:pt idx="2">
                  <c:v>#N/A</c:v>
                </c:pt>
                <c:pt idx="3">
                  <c:v>0.12</c:v>
                </c:pt>
                <c:pt idx="4">
                  <c:v>#N/A</c:v>
                </c:pt>
                <c:pt idx="5">
                  <c:v>0.06</c:v>
                </c:pt>
                <c:pt idx="6">
                  <c:v>#N/A</c:v>
                </c:pt>
                <c:pt idx="7">
                  <c:v>0.05</c:v>
                </c:pt>
                <c:pt idx="8">
                  <c:v>#N/A</c:v>
                </c:pt>
                <c:pt idx="9">
                  <c:v>0.04</c:v>
                </c:pt>
              </c:numCache>
            </c:numRef>
          </c:val>
          <c:extLst>
            <c:ext xmlns:c16="http://schemas.microsoft.com/office/drawing/2014/chart" uri="{C3380CC4-5D6E-409C-BE32-E72D297353CC}">
              <c16:uniqueId val="{00000003-7D67-4A25-9A5B-7F957E7ADF40}"/>
            </c:ext>
          </c:extLst>
        </c:ser>
        <c:ser>
          <c:idx val="4"/>
          <c:order val="4"/>
          <c:tx>
            <c:strRef>
              <c:f>データシート!$A$31</c:f>
              <c:strCache>
                <c:ptCount val="1"/>
                <c:pt idx="0">
                  <c:v>占冠村歯科診療所事業特別会計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0.08</c:v>
                </c:pt>
                <c:pt idx="4">
                  <c:v>#N/A</c:v>
                </c:pt>
                <c:pt idx="5">
                  <c:v>0.03</c:v>
                </c:pt>
                <c:pt idx="6">
                  <c:v>#N/A</c:v>
                </c:pt>
                <c:pt idx="7">
                  <c:v>0.06</c:v>
                </c:pt>
                <c:pt idx="8">
                  <c:v>#N/A</c:v>
                </c:pt>
                <c:pt idx="9">
                  <c:v>0.06</c:v>
                </c:pt>
              </c:numCache>
            </c:numRef>
          </c:val>
          <c:extLst>
            <c:ext xmlns:c16="http://schemas.microsoft.com/office/drawing/2014/chart" uri="{C3380CC4-5D6E-409C-BE32-E72D297353CC}">
              <c16:uniqueId val="{00000004-7D67-4A25-9A5B-7F957E7ADF4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0.06</c:v>
                </c:pt>
                <c:pt idx="4">
                  <c:v>#N/A</c:v>
                </c:pt>
                <c:pt idx="5">
                  <c:v>0.14000000000000001</c:v>
                </c:pt>
                <c:pt idx="6">
                  <c:v>#N/A</c:v>
                </c:pt>
                <c:pt idx="7">
                  <c:v>0.13</c:v>
                </c:pt>
                <c:pt idx="8">
                  <c:v>#N/A</c:v>
                </c:pt>
                <c:pt idx="9">
                  <c:v>0.13</c:v>
                </c:pt>
              </c:numCache>
            </c:numRef>
          </c:val>
          <c:extLst>
            <c:ext xmlns:c16="http://schemas.microsoft.com/office/drawing/2014/chart" uri="{C3380CC4-5D6E-409C-BE32-E72D297353CC}">
              <c16:uniqueId val="{00000005-7D67-4A25-9A5B-7F957E7ADF40}"/>
            </c:ext>
          </c:extLst>
        </c:ser>
        <c:ser>
          <c:idx val="6"/>
          <c:order val="6"/>
          <c:tx>
            <c:strRef>
              <c:f>データシート!$A$33</c:f>
              <c:strCache>
                <c:ptCount val="1"/>
                <c:pt idx="0">
                  <c:v>村立診療所特別会計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0.19</c:v>
                </c:pt>
                <c:pt idx="2">
                  <c:v>#N/A</c:v>
                </c:pt>
                <c:pt idx="3">
                  <c:v>0.18</c:v>
                </c:pt>
                <c:pt idx="4">
                  <c:v>#N/A</c:v>
                </c:pt>
                <c:pt idx="5">
                  <c:v>0.24</c:v>
                </c:pt>
                <c:pt idx="6">
                  <c:v>#N/A</c:v>
                </c:pt>
                <c:pt idx="7">
                  <c:v>0.21</c:v>
                </c:pt>
                <c:pt idx="8">
                  <c:v>#N/A</c:v>
                </c:pt>
                <c:pt idx="9">
                  <c:v>0.16</c:v>
                </c:pt>
              </c:numCache>
            </c:numRef>
          </c:val>
          <c:extLst>
            <c:ext xmlns:c16="http://schemas.microsoft.com/office/drawing/2014/chart" uri="{C3380CC4-5D6E-409C-BE32-E72D297353CC}">
              <c16:uniqueId val="{00000006-7D67-4A25-9A5B-7F957E7ADF4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0.11</c:v>
                </c:pt>
                <c:pt idx="2">
                  <c:v>#N/A</c:v>
                </c:pt>
                <c:pt idx="3">
                  <c:v>0.27</c:v>
                </c:pt>
                <c:pt idx="4">
                  <c:v>#N/A</c:v>
                </c:pt>
                <c:pt idx="5">
                  <c:v>0.18</c:v>
                </c:pt>
                <c:pt idx="6">
                  <c:v>#N/A</c:v>
                </c:pt>
                <c:pt idx="7">
                  <c:v>0.15</c:v>
                </c:pt>
                <c:pt idx="8">
                  <c:v>#N/A</c:v>
                </c:pt>
                <c:pt idx="9">
                  <c:v>0.19</c:v>
                </c:pt>
              </c:numCache>
            </c:numRef>
          </c:val>
          <c:extLst>
            <c:ext xmlns:c16="http://schemas.microsoft.com/office/drawing/2014/chart" uri="{C3380CC4-5D6E-409C-BE32-E72D297353CC}">
              <c16:uniqueId val="{00000007-7D67-4A25-9A5B-7F957E7ADF4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0.46</c:v>
                </c:pt>
                <c:pt idx="2">
                  <c:v>#N/A</c:v>
                </c:pt>
                <c:pt idx="3">
                  <c:v>0.33</c:v>
                </c:pt>
                <c:pt idx="4">
                  <c:v>#N/A</c:v>
                </c:pt>
                <c:pt idx="5">
                  <c:v>0.3</c:v>
                </c:pt>
                <c:pt idx="6">
                  <c:v>#N/A</c:v>
                </c:pt>
                <c:pt idx="7">
                  <c:v>0.4</c:v>
                </c:pt>
                <c:pt idx="8">
                  <c:v>#N/A</c:v>
                </c:pt>
                <c:pt idx="9">
                  <c:v>0.63</c:v>
                </c:pt>
              </c:numCache>
            </c:numRef>
          </c:val>
          <c:extLst>
            <c:ext xmlns:c16="http://schemas.microsoft.com/office/drawing/2014/chart" uri="{C3380CC4-5D6E-409C-BE32-E72D297353CC}">
              <c16:uniqueId val="{00000008-7D67-4A25-9A5B-7F957E7ADF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3.17</c:v>
                </c:pt>
                <c:pt idx="2">
                  <c:v>#N/A</c:v>
                </c:pt>
                <c:pt idx="3">
                  <c:v>3.15</c:v>
                </c:pt>
                <c:pt idx="4">
                  <c:v>#N/A</c:v>
                </c:pt>
                <c:pt idx="5">
                  <c:v>2.83</c:v>
                </c:pt>
                <c:pt idx="6">
                  <c:v>#N/A</c:v>
                </c:pt>
                <c:pt idx="7">
                  <c:v>3.05</c:v>
                </c:pt>
                <c:pt idx="8">
                  <c:v>#N/A</c:v>
                </c:pt>
                <c:pt idx="9">
                  <c:v>2.69</c:v>
                </c:pt>
              </c:numCache>
            </c:numRef>
          </c:val>
          <c:extLst>
            <c:ext xmlns:c16="http://schemas.microsoft.com/office/drawing/2014/chart" uri="{C3380CC4-5D6E-409C-BE32-E72D297353CC}">
              <c16:uniqueId val="{00000009-7D67-4A25-9A5B-7F957E7ADF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275</c:v>
                </c:pt>
                <c:pt idx="5">
                  <c:v>284</c:v>
                </c:pt>
                <c:pt idx="8">
                  <c:v>293</c:v>
                </c:pt>
                <c:pt idx="11">
                  <c:v>290</c:v>
                </c:pt>
                <c:pt idx="14">
                  <c:v>286</c:v>
                </c:pt>
              </c:numCache>
            </c:numRef>
          </c:val>
          <c:extLst>
            <c:ext xmlns:c16="http://schemas.microsoft.com/office/drawing/2014/chart" uri="{C3380CC4-5D6E-409C-BE32-E72D297353CC}">
              <c16:uniqueId val="{00000000-7ACA-4BC6-B670-71E928D9E7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7ACA-4BC6-B670-71E928D9E7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ACA-4BC6-B670-71E928D9E7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19</c:v>
                </c:pt>
                <c:pt idx="6">
                  <c:v>16</c:v>
                </c:pt>
                <c:pt idx="9">
                  <c:v>15</c:v>
                </c:pt>
                <c:pt idx="12">
                  <c:v>14</c:v>
                </c:pt>
              </c:numCache>
            </c:numRef>
          </c:val>
          <c:extLst>
            <c:ext xmlns:c16="http://schemas.microsoft.com/office/drawing/2014/chart" uri="{C3380CC4-5D6E-409C-BE32-E72D297353CC}">
              <c16:uniqueId val="{00000003-7ACA-4BC6-B670-71E928D9E7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c:v>
                </c:pt>
                <c:pt idx="3">
                  <c:v>57</c:v>
                </c:pt>
                <c:pt idx="6">
                  <c:v>57</c:v>
                </c:pt>
                <c:pt idx="9">
                  <c:v>59</c:v>
                </c:pt>
                <c:pt idx="12">
                  <c:v>61</c:v>
                </c:pt>
              </c:numCache>
            </c:numRef>
          </c:val>
          <c:extLst>
            <c:ext xmlns:c16="http://schemas.microsoft.com/office/drawing/2014/chart" uri="{C3380CC4-5D6E-409C-BE32-E72D297353CC}">
              <c16:uniqueId val="{00000004-7ACA-4BC6-B670-71E928D9E7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CA-4BC6-B670-71E928D9E7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CA-4BC6-B670-71E928D9E7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313</c:v>
                </c:pt>
                <c:pt idx="3">
                  <c:v>326</c:v>
                </c:pt>
                <c:pt idx="6">
                  <c:v>338</c:v>
                </c:pt>
                <c:pt idx="9">
                  <c:v>310</c:v>
                </c:pt>
                <c:pt idx="12">
                  <c:v>311</c:v>
                </c:pt>
              </c:numCache>
            </c:numRef>
          </c:val>
          <c:extLst>
            <c:ext xmlns:c16="http://schemas.microsoft.com/office/drawing/2014/chart" uri="{C3380CC4-5D6E-409C-BE32-E72D297353CC}">
              <c16:uniqueId val="{00000007-7ACA-4BC6-B670-71E928D9E7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112</c:v>
                </c:pt>
                <c:pt idx="2">
                  <c:v>#N/A</c:v>
                </c:pt>
                <c:pt idx="3">
                  <c:v>#N/A</c:v>
                </c:pt>
                <c:pt idx="4">
                  <c:v>118</c:v>
                </c:pt>
                <c:pt idx="5">
                  <c:v>#N/A</c:v>
                </c:pt>
                <c:pt idx="6">
                  <c:v>#N/A</c:v>
                </c:pt>
                <c:pt idx="7">
                  <c:v>118</c:v>
                </c:pt>
                <c:pt idx="8">
                  <c:v>#N/A</c:v>
                </c:pt>
                <c:pt idx="9">
                  <c:v>#N/A</c:v>
                </c:pt>
                <c:pt idx="10">
                  <c:v>94</c:v>
                </c:pt>
                <c:pt idx="11">
                  <c:v>#N/A</c:v>
                </c:pt>
                <c:pt idx="12">
                  <c:v>#N/A</c:v>
                </c:pt>
                <c:pt idx="13">
                  <c:v>101</c:v>
                </c:pt>
                <c:pt idx="14">
                  <c:v>#N/A</c:v>
                </c:pt>
              </c:numCache>
            </c:numRef>
          </c:val>
          <c:smooth val="0"/>
          <c:extLst>
            <c:ext xmlns:c16="http://schemas.microsoft.com/office/drawing/2014/chart" uri="{C3380CC4-5D6E-409C-BE32-E72D297353CC}">
              <c16:uniqueId val="{00000008-7ACA-4BC6-B670-71E928D9E7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2438</c:v>
                </c:pt>
                <c:pt idx="5">
                  <c:v>2536</c:v>
                </c:pt>
                <c:pt idx="8">
                  <c:v>2399</c:v>
                </c:pt>
                <c:pt idx="11">
                  <c:v>2490</c:v>
                </c:pt>
                <c:pt idx="14">
                  <c:v>2331</c:v>
                </c:pt>
              </c:numCache>
            </c:numRef>
          </c:val>
          <c:extLst>
            <c:ext xmlns:c16="http://schemas.microsoft.com/office/drawing/2014/chart" uri="{C3380CC4-5D6E-409C-BE32-E72D297353CC}">
              <c16:uniqueId val="{00000000-9907-494A-9451-D9514706A2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133</c:v>
                </c:pt>
                <c:pt idx="11">
                  <c:v>0</c:v>
                </c:pt>
                <c:pt idx="14">
                  <c:v>0</c:v>
                </c:pt>
              </c:numCache>
            </c:numRef>
          </c:val>
          <c:extLst>
            <c:ext xmlns:c16="http://schemas.microsoft.com/office/drawing/2014/chart" uri="{C3380CC4-5D6E-409C-BE32-E72D297353CC}">
              <c16:uniqueId val="{00000001-9907-494A-9451-D9514706A2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1244</c:v>
                </c:pt>
                <c:pt idx="5">
                  <c:v>955</c:v>
                </c:pt>
                <c:pt idx="8">
                  <c:v>798</c:v>
                </c:pt>
                <c:pt idx="11">
                  <c:v>883</c:v>
                </c:pt>
                <c:pt idx="14">
                  <c:v>814</c:v>
                </c:pt>
              </c:numCache>
            </c:numRef>
          </c:val>
          <c:extLst>
            <c:ext xmlns:c16="http://schemas.microsoft.com/office/drawing/2014/chart" uri="{C3380CC4-5D6E-409C-BE32-E72D297353CC}">
              <c16:uniqueId val="{00000002-9907-494A-9451-D9514706A2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07-494A-9451-D9514706A2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07-494A-9451-D9514706A2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07-494A-9451-D9514706A2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473</c:v>
                </c:pt>
                <c:pt idx="3">
                  <c:v>438</c:v>
                </c:pt>
                <c:pt idx="6">
                  <c:v>470</c:v>
                </c:pt>
                <c:pt idx="9">
                  <c:v>454</c:v>
                </c:pt>
                <c:pt idx="12">
                  <c:v>455</c:v>
                </c:pt>
              </c:numCache>
            </c:numRef>
          </c:val>
          <c:extLst>
            <c:ext xmlns:c16="http://schemas.microsoft.com/office/drawing/2014/chart" uri="{C3380CC4-5D6E-409C-BE32-E72D297353CC}">
              <c16:uniqueId val="{00000006-9907-494A-9451-D9514706A2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108</c:v>
                </c:pt>
                <c:pt idx="3">
                  <c:v>90</c:v>
                </c:pt>
                <c:pt idx="6">
                  <c:v>72</c:v>
                </c:pt>
                <c:pt idx="9">
                  <c:v>55</c:v>
                </c:pt>
                <c:pt idx="12">
                  <c:v>38</c:v>
                </c:pt>
              </c:numCache>
            </c:numRef>
          </c:val>
          <c:extLst>
            <c:ext xmlns:c16="http://schemas.microsoft.com/office/drawing/2014/chart" uri="{C3380CC4-5D6E-409C-BE32-E72D297353CC}">
              <c16:uniqueId val="{00000007-9907-494A-9451-D9514706A2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527</c:v>
                </c:pt>
                <c:pt idx="3">
                  <c:v>520</c:v>
                </c:pt>
                <c:pt idx="6">
                  <c:v>534</c:v>
                </c:pt>
                <c:pt idx="9">
                  <c:v>513</c:v>
                </c:pt>
                <c:pt idx="12">
                  <c:v>484</c:v>
                </c:pt>
              </c:numCache>
            </c:numRef>
          </c:val>
          <c:extLst>
            <c:ext xmlns:c16="http://schemas.microsoft.com/office/drawing/2014/chart" uri="{C3380CC4-5D6E-409C-BE32-E72D297353CC}">
              <c16:uniqueId val="{00000008-9907-494A-9451-D9514706A2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07-494A-9451-D9514706A2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2817</c:v>
                </c:pt>
                <c:pt idx="3">
                  <c:v>2997</c:v>
                </c:pt>
                <c:pt idx="6">
                  <c:v>2973</c:v>
                </c:pt>
                <c:pt idx="9">
                  <c:v>3000</c:v>
                </c:pt>
                <c:pt idx="12">
                  <c:v>2829</c:v>
                </c:pt>
              </c:numCache>
            </c:numRef>
          </c:val>
          <c:extLst>
            <c:ext xmlns:c16="http://schemas.microsoft.com/office/drawing/2014/chart" uri="{C3380CC4-5D6E-409C-BE32-E72D297353CC}">
              <c16:uniqueId val="{0000000A-9907-494A-9451-D9514706A2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244</c:v>
                </c:pt>
                <c:pt idx="2">
                  <c:v>#N/A</c:v>
                </c:pt>
                <c:pt idx="3">
                  <c:v>#N/A</c:v>
                </c:pt>
                <c:pt idx="4">
                  <c:v>553</c:v>
                </c:pt>
                <c:pt idx="5">
                  <c:v>#N/A</c:v>
                </c:pt>
                <c:pt idx="6">
                  <c:v>#N/A</c:v>
                </c:pt>
                <c:pt idx="7">
                  <c:v>719</c:v>
                </c:pt>
                <c:pt idx="8">
                  <c:v>#N/A</c:v>
                </c:pt>
                <c:pt idx="9">
                  <c:v>#N/A</c:v>
                </c:pt>
                <c:pt idx="10">
                  <c:v>649</c:v>
                </c:pt>
                <c:pt idx="11">
                  <c:v>#N/A</c:v>
                </c:pt>
                <c:pt idx="12">
                  <c:v>#N/A</c:v>
                </c:pt>
                <c:pt idx="13">
                  <c:v>661</c:v>
                </c:pt>
                <c:pt idx="14">
                  <c:v>#N/A</c:v>
                </c:pt>
              </c:numCache>
            </c:numRef>
          </c:val>
          <c:smooth val="0"/>
          <c:extLst>
            <c:ext xmlns:c16="http://schemas.microsoft.com/office/drawing/2014/chart" uri="{C3380CC4-5D6E-409C-BE32-E72D297353CC}">
              <c16:uniqueId val="{0000000B-9907-494A-9451-D9514706A2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300</c:v>
                </c:pt>
                <c:pt idx="1">
                  <c:v>312</c:v>
                </c:pt>
                <c:pt idx="2">
                  <c:v>297</c:v>
                </c:pt>
              </c:numCache>
            </c:numRef>
          </c:val>
          <c:extLst>
            <c:ext xmlns:c16="http://schemas.microsoft.com/office/drawing/2014/chart" uri="{C3380CC4-5D6E-409C-BE32-E72D297353CC}">
              <c16:uniqueId val="{00000000-8606-4436-A449-4D4F929CA7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190</c:v>
                </c:pt>
                <c:pt idx="1">
                  <c:v>208</c:v>
                </c:pt>
                <c:pt idx="2">
                  <c:v>208</c:v>
                </c:pt>
              </c:numCache>
            </c:numRef>
          </c:val>
          <c:extLst>
            <c:ext xmlns:c16="http://schemas.microsoft.com/office/drawing/2014/chart" uri="{C3380CC4-5D6E-409C-BE32-E72D297353CC}">
              <c16:uniqueId val="{00000001-8606-4436-A449-4D4F929CA7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309</c:v>
                </c:pt>
                <c:pt idx="1">
                  <c:v>363</c:v>
                </c:pt>
                <c:pt idx="2">
                  <c:v>311</c:v>
                </c:pt>
              </c:numCache>
            </c:numRef>
          </c:val>
          <c:extLst>
            <c:ext xmlns:c16="http://schemas.microsoft.com/office/drawing/2014/chart" uri="{C3380CC4-5D6E-409C-BE32-E72D297353CC}">
              <c16:uniqueId val="{00000002-8606-4436-A449-4D4F929CA7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起債償還が開始されたことから若干の増加に転じた。今後も、今後も大型事業を計画していることから、償還額の増加が見込まれる。</a:t>
          </a:r>
        </a:p>
        <a:p>
          <a:r>
            <a:rPr kumimoji="1" lang="ja-JP" altLang="en-US" sz="1400">
              <a:latin typeface="ＭＳ ゴシック" pitchFamily="49" charset="-128"/>
              <a:ea typeface="ＭＳ ゴシック" pitchFamily="49" charset="-128"/>
            </a:rPr>
            <a:t>　今後においては、健全化判断比率の基準を元に、交付税措置のない起債の制限や財政状況により事業の先送りによる起債発行の抑制を検討し負担軽減に努める。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満期一括償還地方債の償還の財源に係るものについては該当はない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地方債残高の増加及び基金の取り崩しによる充当基金の減少などにより、比率は増加している。</a:t>
          </a:r>
        </a:p>
        <a:p>
          <a:r>
            <a:rPr kumimoji="1" lang="ja-JP" altLang="en-US" sz="1400">
              <a:latin typeface="ＭＳ ゴシック" pitchFamily="49" charset="-128"/>
              <a:ea typeface="ＭＳ ゴシック" pitchFamily="49" charset="-128"/>
            </a:rPr>
            <a:t>　今後は、緊急性・住民ニーズを的確に把握した事業を選択して実施し、新規地方債の発行を抑制するなど、比率の上昇を抑えるよう努める。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北海道占冠村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・公共施設修繕のため、公共施設等維持管理基金（４８５００千円）から大きく取り崩しを実施したため、その他特定目的基金が減少した。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・公共施設の維持修繕、社会福祉費の増加が見込まれる。経常経費を圧縮し基金の積み立てが必要。</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・福祉基金：在宅福祉の普及及び向上、健康及び生きがいづくりの推進、老人福祉施設の整備、その他の福祉の推進を図るための基金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・林業振興基金：村有林の整備及び維持管理・林業振興及び関連産業発展のための基金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・農業振興基金：農産振興事業・畜産振興事業・その他村長が必要と認める農業振興事業のための基金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・村営住宅基金：村営住宅及び共同施設の建設、修繕又は改良などに要する資金に充てるための基金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・国際交流基金：村民による国際親善交流の発展に寄与するための基金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・福祉基金：小規模多機能施設運営委託に充当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・林業振興基金：メープルシロップ等特産品製造のために充当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・農業振興基金：今後見込まれる新規就農者支援のためにふるさと寄附金から積立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・村営住宅基金：村営住宅等使用料から積立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・国際交流基金：今後も継続する国際交流事業のためふるさと寄附金から積立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・福祉基金については、小規模多機能型居宅介護施設の運営費などの財源不足がある場合には、補うために取崩を行い、農業振興・林業振興基金については、ふるさと納税寄附金により積立を行う。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特定目的基金については、その目的達成のため今後も取崩を行う予定ではあるが、適正な基金管理に基づいて基金残高の維持に努める。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・施設維持にかかる燃料費、光熱水費、人件費の高騰により物件費の支出が多く、財政調整基金を取り崩している状況。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・財源不足が発生しているため、歳出削減を行い取崩額の減少に努める。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・一時的に償還が減ったため取り崩しが減った。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・今後も見込まれる公共施設維持等のため一定の積み立てが必要となる。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
1,073
571.41
2,710,056
2,656,707
52,229
1,788,766
2,828,784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前年（０．２ポイント）、類似団体（０．１）ポイントをやや上回る財政力指数ではあるが、全国平均とは大きく差がある。村税、人口の増加が見込めることから改善することが予想される。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38705</xdr:rowOff>
    </xdr:to>
    <xdr:cxnSp macro="">
      <xdr:nvCxnSpPr>
        <xdr:cNvPr id="70" name="直線コネクタ 69"/>
        <xdr:cNvCxnSpPr/>
      </xdr:nvCxnSpPr>
      <xdr:spPr>
        <a:xfrm>
          <a:off x="4114800" y="75595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15724</xdr:rowOff>
    </xdr:to>
    <xdr:cxnSp macro="">
      <xdr:nvCxnSpPr>
        <xdr:cNvPr id="73" name="直線コネクタ 72"/>
        <xdr:cNvCxnSpPr/>
      </xdr:nvCxnSpPr>
      <xdr:spPr>
        <a:xfrm>
          <a:off x="3225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15724</xdr:rowOff>
    </xdr:to>
    <xdr:cxnSp macro="">
      <xdr:nvCxnSpPr>
        <xdr:cNvPr id="76" name="直線コネクタ 75"/>
        <xdr:cNvCxnSpPr/>
      </xdr:nvCxnSpPr>
      <xdr:spPr>
        <a:xfrm flipV="1">
          <a:off x="2336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38705</xdr:rowOff>
    </xdr:to>
    <xdr:cxnSp macro="">
      <xdr:nvCxnSpPr>
        <xdr:cNvPr id="79" name="直線コネクタ 78"/>
        <xdr:cNvCxnSpPr/>
      </xdr:nvCxnSpPr>
      <xdr:spPr>
        <a:xfrm flipV="1">
          <a:off x="1447800" y="75595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4432</xdr:rowOff>
    </xdr:from>
    <xdr:ext cx="762000" cy="259045"/>
    <xdr:sp macro="" textlink="">
      <xdr:nvSpPr>
        <xdr:cNvPr id="90" name="財政力該当値テキスト"/>
        <xdr:cNvSpPr txBox="1"/>
      </xdr:nvSpPr>
      <xdr:spPr>
        <a:xfrm>
          <a:off x="50419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決算から１．９％改善されており、類似団体中では中位に位置している。人件費、扶助費のほか公債費、物件費も類似団体を上回ったことから、より投資的経費管理、施設の見直しなど義務的経費の抑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29591</xdr:rowOff>
    </xdr:from>
    <xdr:to>
      <xdr:col>23</xdr:col>
      <xdr:colOff>133350</xdr:colOff>
      <xdr:row>65</xdr:row>
      <xdr:rowOff>75438</xdr:rowOff>
    </xdr:to>
    <xdr:cxnSp macro="">
      <xdr:nvCxnSpPr>
        <xdr:cNvPr id="131" name="直線コネクタ 130"/>
        <xdr:cNvCxnSpPr/>
      </xdr:nvCxnSpPr>
      <xdr:spPr>
        <a:xfrm flipV="1">
          <a:off x="4114800" y="11173841"/>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66</xdr:row>
      <xdr:rowOff>97028</xdr:rowOff>
    </xdr:to>
    <xdr:cxnSp macro="">
      <xdr:nvCxnSpPr>
        <xdr:cNvPr id="134" name="直線コネクタ 133"/>
        <xdr:cNvCxnSpPr/>
      </xdr:nvCxnSpPr>
      <xdr:spPr>
        <a:xfrm flipV="1">
          <a:off x="3225800" y="1121968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97028</xdr:rowOff>
    </xdr:from>
    <xdr:to>
      <xdr:col>15</xdr:col>
      <xdr:colOff>82550</xdr:colOff>
      <xdr:row>66</xdr:row>
      <xdr:rowOff>121158</xdr:rowOff>
    </xdr:to>
    <xdr:cxnSp macro="">
      <xdr:nvCxnSpPr>
        <xdr:cNvPr id="137" name="直線コネクタ 136"/>
        <xdr:cNvCxnSpPr/>
      </xdr:nvCxnSpPr>
      <xdr:spPr>
        <a:xfrm flipV="1">
          <a:off x="2336800" y="114127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106680</xdr:rowOff>
    </xdr:from>
    <xdr:to>
      <xdr:col>11</xdr:col>
      <xdr:colOff>31750</xdr:colOff>
      <xdr:row>66</xdr:row>
      <xdr:rowOff>121158</xdr:rowOff>
    </xdr:to>
    <xdr:cxnSp macro="">
      <xdr:nvCxnSpPr>
        <xdr:cNvPr id="140" name="直線コネクタ 139"/>
        <xdr:cNvCxnSpPr/>
      </xdr:nvCxnSpPr>
      <xdr:spPr>
        <a:xfrm>
          <a:off x="1447800" y="114223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150241</xdr:rowOff>
    </xdr:from>
    <xdr:to>
      <xdr:col>23</xdr:col>
      <xdr:colOff>184150</xdr:colOff>
      <xdr:row>65</xdr:row>
      <xdr:rowOff>80391</xdr:rowOff>
    </xdr:to>
    <xdr:sp macro="" textlink="">
      <xdr:nvSpPr>
        <xdr:cNvPr id="150" name="楕円 149"/>
        <xdr:cNvSpPr/>
      </xdr:nvSpPr>
      <xdr:spPr>
        <a:xfrm>
          <a:off x="49022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122318</xdr:rowOff>
    </xdr:from>
    <xdr:ext cx="762000" cy="259045"/>
    <xdr:sp macro="" textlink="">
      <xdr:nvSpPr>
        <xdr:cNvPr id="151" name="財政構造の弾力性該当値テキスト"/>
        <xdr:cNvSpPr txBox="1"/>
      </xdr:nvSpPr>
      <xdr:spPr>
        <a:xfrm>
          <a:off x="5041900" y="1109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2" name="楕円 151"/>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3" name="テキスト ボックス 152"/>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46228</xdr:rowOff>
    </xdr:from>
    <xdr:to>
      <xdr:col>15</xdr:col>
      <xdr:colOff>133350</xdr:colOff>
      <xdr:row>66</xdr:row>
      <xdr:rowOff>147828</xdr:rowOff>
    </xdr:to>
    <xdr:sp macro="" textlink="">
      <xdr:nvSpPr>
        <xdr:cNvPr id="154" name="楕円 153"/>
        <xdr:cNvSpPr/>
      </xdr:nvSpPr>
      <xdr:spPr>
        <a:xfrm>
          <a:off x="3175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55" name="テキスト ボックス 154"/>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70358</xdr:rowOff>
    </xdr:from>
    <xdr:to>
      <xdr:col>11</xdr:col>
      <xdr:colOff>82550</xdr:colOff>
      <xdr:row>67</xdr:row>
      <xdr:rowOff>508</xdr:rowOff>
    </xdr:to>
    <xdr:sp macro="" textlink="">
      <xdr:nvSpPr>
        <xdr:cNvPr id="156" name="楕円 155"/>
        <xdr:cNvSpPr/>
      </xdr:nvSpPr>
      <xdr:spPr>
        <a:xfrm>
          <a:off x="2286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156735</xdr:rowOff>
    </xdr:from>
    <xdr:ext cx="762000" cy="259045"/>
    <xdr:sp macro="" textlink="">
      <xdr:nvSpPr>
        <xdr:cNvPr id="157" name="テキスト ボックス 156"/>
        <xdr:cNvSpPr txBox="1"/>
      </xdr:nvSpPr>
      <xdr:spPr>
        <a:xfrm>
          <a:off x="1955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8" name="楕円 157"/>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9" name="テキスト ボックス 158"/>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類似団体平均と比較し決算額が高くなっているのは、老朽化した公共施設が多く物件費の支出が多いためである。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今後も、公共施設等総合管理計画に基づき統廃合を検討していく。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14436</xdr:rowOff>
    </xdr:from>
    <xdr:to>
      <xdr:col>23</xdr:col>
      <xdr:colOff>133350</xdr:colOff>
      <xdr:row>83</xdr:row>
      <xdr:rowOff>62730</xdr:rowOff>
    </xdr:to>
    <xdr:cxnSp macro="">
      <xdr:nvCxnSpPr>
        <xdr:cNvPr id="191" name="直線コネクタ 190"/>
        <xdr:cNvCxnSpPr/>
      </xdr:nvCxnSpPr>
      <xdr:spPr>
        <a:xfrm flipV="1">
          <a:off x="4114800" y="14244786"/>
          <a:ext cx="838200" cy="4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16990</xdr:rowOff>
    </xdr:from>
    <xdr:to>
      <xdr:col>19</xdr:col>
      <xdr:colOff>133350</xdr:colOff>
      <xdr:row>83</xdr:row>
      <xdr:rowOff>62730</xdr:rowOff>
    </xdr:to>
    <xdr:cxnSp macro="">
      <xdr:nvCxnSpPr>
        <xdr:cNvPr id="194" name="直線コネクタ 193"/>
        <xdr:cNvCxnSpPr/>
      </xdr:nvCxnSpPr>
      <xdr:spPr>
        <a:xfrm>
          <a:off x="3225800" y="14247340"/>
          <a:ext cx="889000" cy="4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119380</xdr:rowOff>
    </xdr:from>
    <xdr:to>
      <xdr:col>15</xdr:col>
      <xdr:colOff>82550</xdr:colOff>
      <xdr:row>83</xdr:row>
      <xdr:rowOff>16990</xdr:rowOff>
    </xdr:to>
    <xdr:cxnSp macro="">
      <xdr:nvCxnSpPr>
        <xdr:cNvPr id="197" name="直線コネクタ 196"/>
        <xdr:cNvCxnSpPr/>
      </xdr:nvCxnSpPr>
      <xdr:spPr>
        <a:xfrm>
          <a:off x="2336800" y="14178280"/>
          <a:ext cx="889000" cy="6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119380</xdr:rowOff>
    </xdr:from>
    <xdr:to>
      <xdr:col>11</xdr:col>
      <xdr:colOff>31750</xdr:colOff>
      <xdr:row>82</xdr:row>
      <xdr:rowOff>133347</xdr:rowOff>
    </xdr:to>
    <xdr:cxnSp macro="">
      <xdr:nvCxnSpPr>
        <xdr:cNvPr id="200" name="直線コネクタ 199"/>
        <xdr:cNvCxnSpPr/>
      </xdr:nvCxnSpPr>
      <xdr:spPr>
        <a:xfrm flipV="1">
          <a:off x="1447800" y="1417828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135086</xdr:rowOff>
    </xdr:from>
    <xdr:to>
      <xdr:col>23</xdr:col>
      <xdr:colOff>184150</xdr:colOff>
      <xdr:row>83</xdr:row>
      <xdr:rowOff>65236</xdr:rowOff>
    </xdr:to>
    <xdr:sp macro="" textlink="">
      <xdr:nvSpPr>
        <xdr:cNvPr id="210" name="楕円 209"/>
        <xdr:cNvSpPr/>
      </xdr:nvSpPr>
      <xdr:spPr>
        <a:xfrm>
          <a:off x="4902200" y="141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107163</xdr:rowOff>
    </xdr:from>
    <xdr:ext cx="762000" cy="259045"/>
    <xdr:sp macro="" textlink="">
      <xdr:nvSpPr>
        <xdr:cNvPr id="211" name="人件費・物件費等の状況該当値テキスト"/>
        <xdr:cNvSpPr txBox="1"/>
      </xdr:nvSpPr>
      <xdr:spPr>
        <a:xfrm>
          <a:off x="5041900" y="1416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11930</xdr:rowOff>
    </xdr:from>
    <xdr:to>
      <xdr:col>19</xdr:col>
      <xdr:colOff>184150</xdr:colOff>
      <xdr:row>83</xdr:row>
      <xdr:rowOff>113530</xdr:rowOff>
    </xdr:to>
    <xdr:sp macro="" textlink="">
      <xdr:nvSpPr>
        <xdr:cNvPr id="212" name="楕円 211"/>
        <xdr:cNvSpPr/>
      </xdr:nvSpPr>
      <xdr:spPr>
        <a:xfrm>
          <a:off x="4064000" y="142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98307</xdr:rowOff>
    </xdr:from>
    <xdr:ext cx="736600" cy="259045"/>
    <xdr:sp macro="" textlink="">
      <xdr:nvSpPr>
        <xdr:cNvPr id="213" name="テキスト ボックス 212"/>
        <xdr:cNvSpPr txBox="1"/>
      </xdr:nvSpPr>
      <xdr:spPr>
        <a:xfrm>
          <a:off x="3733800" y="143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137640</xdr:rowOff>
    </xdr:from>
    <xdr:to>
      <xdr:col>15</xdr:col>
      <xdr:colOff>133350</xdr:colOff>
      <xdr:row>83</xdr:row>
      <xdr:rowOff>67790</xdr:rowOff>
    </xdr:to>
    <xdr:sp macro="" textlink="">
      <xdr:nvSpPr>
        <xdr:cNvPr id="214" name="楕円 213"/>
        <xdr:cNvSpPr/>
      </xdr:nvSpPr>
      <xdr:spPr>
        <a:xfrm>
          <a:off x="3175000" y="141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52567</xdr:rowOff>
    </xdr:from>
    <xdr:ext cx="762000" cy="259045"/>
    <xdr:sp macro="" textlink="">
      <xdr:nvSpPr>
        <xdr:cNvPr id="215" name="テキスト ボックス 214"/>
        <xdr:cNvSpPr txBox="1"/>
      </xdr:nvSpPr>
      <xdr:spPr>
        <a:xfrm>
          <a:off x="2844800" y="142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68580</xdr:rowOff>
    </xdr:from>
    <xdr:to>
      <xdr:col>11</xdr:col>
      <xdr:colOff>82550</xdr:colOff>
      <xdr:row>82</xdr:row>
      <xdr:rowOff>170180</xdr:rowOff>
    </xdr:to>
    <xdr:sp macro="" textlink="">
      <xdr:nvSpPr>
        <xdr:cNvPr id="216" name="楕円 215"/>
        <xdr:cNvSpPr/>
      </xdr:nvSpPr>
      <xdr:spPr>
        <a:xfrm>
          <a:off x="2286000" y="141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154957</xdr:rowOff>
    </xdr:from>
    <xdr:ext cx="762000" cy="259045"/>
    <xdr:sp macro="" textlink="">
      <xdr:nvSpPr>
        <xdr:cNvPr id="217" name="テキスト ボックス 216"/>
        <xdr:cNvSpPr txBox="1"/>
      </xdr:nvSpPr>
      <xdr:spPr>
        <a:xfrm>
          <a:off x="1955800" y="1421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82547</xdr:rowOff>
    </xdr:from>
    <xdr:to>
      <xdr:col>7</xdr:col>
      <xdr:colOff>31750</xdr:colOff>
      <xdr:row>83</xdr:row>
      <xdr:rowOff>12697</xdr:rowOff>
    </xdr:to>
    <xdr:sp macro="" textlink="">
      <xdr:nvSpPr>
        <xdr:cNvPr id="218" name="楕円 217"/>
        <xdr:cNvSpPr/>
      </xdr:nvSpPr>
      <xdr:spPr>
        <a:xfrm>
          <a:off x="1397000" y="141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168924</xdr:rowOff>
    </xdr:from>
    <xdr:ext cx="762000" cy="259045"/>
    <xdr:sp macro="" textlink="">
      <xdr:nvSpPr>
        <xdr:cNvPr id="219" name="テキスト ボックス 218"/>
        <xdr:cNvSpPr txBox="1"/>
      </xdr:nvSpPr>
      <xdr:spPr>
        <a:xfrm>
          <a:off x="1066800" y="1422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前年度と比較し０．１ポイント減少しているが、以前として類似団体の平均を上回っている。年齢構成に偏りがあることが要因であり、中長期的な計画でラスパイレス指数のい引下げに努める。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35137</xdr:rowOff>
    </xdr:from>
    <xdr:to>
      <xdr:col>81</xdr:col>
      <xdr:colOff>44450</xdr:colOff>
      <xdr:row>90</xdr:row>
      <xdr:rowOff>43180</xdr:rowOff>
    </xdr:to>
    <xdr:cxnSp macro="">
      <xdr:nvCxnSpPr>
        <xdr:cNvPr id="253" name="直線コネクタ 252"/>
        <xdr:cNvCxnSpPr/>
      </xdr:nvCxnSpPr>
      <xdr:spPr>
        <a:xfrm flipV="1">
          <a:off x="16179800" y="154656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150284</xdr:rowOff>
    </xdr:from>
    <xdr:to>
      <xdr:col>77</xdr:col>
      <xdr:colOff>44450</xdr:colOff>
      <xdr:row>90</xdr:row>
      <xdr:rowOff>43180</xdr:rowOff>
    </xdr:to>
    <xdr:cxnSp macro="">
      <xdr:nvCxnSpPr>
        <xdr:cNvPr id="256" name="直線コネクタ 255"/>
        <xdr:cNvCxnSpPr/>
      </xdr:nvCxnSpPr>
      <xdr:spPr>
        <a:xfrm>
          <a:off x="15290800" y="1540933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118111</xdr:rowOff>
    </xdr:from>
    <xdr:to>
      <xdr:col>72</xdr:col>
      <xdr:colOff>203200</xdr:colOff>
      <xdr:row>89</xdr:row>
      <xdr:rowOff>150284</xdr:rowOff>
    </xdr:to>
    <xdr:cxnSp macro="">
      <xdr:nvCxnSpPr>
        <xdr:cNvPr id="259" name="直線コネクタ 258"/>
        <xdr:cNvCxnSpPr/>
      </xdr:nvCxnSpPr>
      <xdr:spPr>
        <a:xfrm>
          <a:off x="14401800" y="1537716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118111</xdr:rowOff>
    </xdr:from>
    <xdr:to>
      <xdr:col>68</xdr:col>
      <xdr:colOff>152400</xdr:colOff>
      <xdr:row>90</xdr:row>
      <xdr:rowOff>75354</xdr:rowOff>
    </xdr:to>
    <xdr:cxnSp macro="">
      <xdr:nvCxnSpPr>
        <xdr:cNvPr id="262" name="直線コネクタ 261"/>
        <xdr:cNvCxnSpPr/>
      </xdr:nvCxnSpPr>
      <xdr:spPr>
        <a:xfrm flipV="1">
          <a:off x="13512800" y="1537716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155787</xdr:rowOff>
    </xdr:from>
    <xdr:to>
      <xdr:col>81</xdr:col>
      <xdr:colOff>95250</xdr:colOff>
      <xdr:row>90</xdr:row>
      <xdr:rowOff>85937</xdr:rowOff>
    </xdr:to>
    <xdr:sp macro="" textlink="">
      <xdr:nvSpPr>
        <xdr:cNvPr id="272" name="楕円 271"/>
        <xdr:cNvSpPr/>
      </xdr:nvSpPr>
      <xdr:spPr>
        <a:xfrm>
          <a:off x="169672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51664</xdr:rowOff>
    </xdr:from>
    <xdr:ext cx="762000" cy="259045"/>
    <xdr:sp macro="" textlink="">
      <xdr:nvSpPr>
        <xdr:cNvPr id="273" name="給与水準   （国との比較）該当値テキスト"/>
        <xdr:cNvSpPr txBox="1"/>
      </xdr:nvSpPr>
      <xdr:spPr>
        <a:xfrm>
          <a:off x="17106900" y="1531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163830</xdr:rowOff>
    </xdr:from>
    <xdr:to>
      <xdr:col>77</xdr:col>
      <xdr:colOff>95250</xdr:colOff>
      <xdr:row>90</xdr:row>
      <xdr:rowOff>93980</xdr:rowOff>
    </xdr:to>
    <xdr:sp macro="" textlink="">
      <xdr:nvSpPr>
        <xdr:cNvPr id="274" name="楕円 273"/>
        <xdr:cNvSpPr/>
      </xdr:nvSpPr>
      <xdr:spPr>
        <a:xfrm>
          <a:off x="16129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78757</xdr:rowOff>
    </xdr:from>
    <xdr:ext cx="736600" cy="259045"/>
    <xdr:sp macro="" textlink="">
      <xdr:nvSpPr>
        <xdr:cNvPr id="275" name="テキスト ボックス 274"/>
        <xdr:cNvSpPr txBox="1"/>
      </xdr:nvSpPr>
      <xdr:spPr>
        <a:xfrm>
          <a:off x="15798800" y="1550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76" name="楕円 275"/>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77" name="テキスト ボックス 27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67311</xdr:rowOff>
    </xdr:from>
    <xdr:to>
      <xdr:col>68</xdr:col>
      <xdr:colOff>203200</xdr:colOff>
      <xdr:row>89</xdr:row>
      <xdr:rowOff>168911</xdr:rowOff>
    </xdr:to>
    <xdr:sp macro="" textlink="">
      <xdr:nvSpPr>
        <xdr:cNvPr id="278" name="楕円 277"/>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153688</xdr:rowOff>
    </xdr:from>
    <xdr:ext cx="762000" cy="259045"/>
    <xdr:sp macro="" textlink="">
      <xdr:nvSpPr>
        <xdr:cNvPr id="279" name="テキスト ボックス 278"/>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24554</xdr:rowOff>
    </xdr:from>
    <xdr:to>
      <xdr:col>64</xdr:col>
      <xdr:colOff>152400</xdr:colOff>
      <xdr:row>90</xdr:row>
      <xdr:rowOff>126154</xdr:rowOff>
    </xdr:to>
    <xdr:sp macro="" textlink="">
      <xdr:nvSpPr>
        <xdr:cNvPr id="280" name="楕円 279"/>
        <xdr:cNvSpPr/>
      </xdr:nvSpPr>
      <xdr:spPr>
        <a:xfrm>
          <a:off x="13462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110931</xdr:rowOff>
    </xdr:from>
    <xdr:ext cx="762000" cy="259045"/>
    <xdr:sp macro="" textlink="">
      <xdr:nvSpPr>
        <xdr:cNvPr id="281" name="テキスト ボックス 280"/>
        <xdr:cNvSpPr txBox="1"/>
      </xdr:nvSpPr>
      <xdr:spPr>
        <a:xfrm>
          <a:off x="13131800" y="1554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職員数は退職等により減少しているが、観光産業の回復に伴い就労者数が増えたこで住民基本台帳登録数の増加（</a:t>
          </a:r>
          <a:r>
            <a:rPr kumimoji="1" lang="en-US" altLang="ja-JP" sz="1300">
              <a:latin typeface="ＭＳ Ｐゴシック" panose="020B0600070205080204" pitchFamily="50" charset="-128"/>
              <a:ea typeface="ＭＳ Ｐゴシック" panose="020B0600070205080204" pitchFamily="50" charset="-128"/>
            </a:rPr>
            <a:t>1,315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1,394</a:t>
          </a:r>
          <a:r>
            <a:rPr kumimoji="1" lang="ja-JP" altLang="en-US" sz="1300">
              <a:latin typeface="ＭＳ Ｐゴシック" panose="020B0600070205080204" pitchFamily="50" charset="-128"/>
              <a:ea typeface="ＭＳ Ｐゴシック" panose="020B0600070205080204" pitchFamily="50" charset="-128"/>
            </a:rPr>
            <a:t>人）している。これにより前年からはポイントが減少しているが依然として類似団体を大きく上回っている。しかしながら、今後も住民基本台帳登録数が増える見込みがあるためポイントは減少することが予想され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32244</xdr:rowOff>
    </xdr:from>
    <xdr:to>
      <xdr:col>81</xdr:col>
      <xdr:colOff>44450</xdr:colOff>
      <xdr:row>61</xdr:row>
      <xdr:rowOff>121257</xdr:rowOff>
    </xdr:to>
    <xdr:cxnSp macro="">
      <xdr:nvCxnSpPr>
        <xdr:cNvPr id="315" name="直線コネクタ 314"/>
        <xdr:cNvCxnSpPr/>
      </xdr:nvCxnSpPr>
      <xdr:spPr>
        <a:xfrm flipV="1">
          <a:off x="16179800" y="10490694"/>
          <a:ext cx="838200" cy="8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82648</xdr:rowOff>
    </xdr:from>
    <xdr:to>
      <xdr:col>77</xdr:col>
      <xdr:colOff>44450</xdr:colOff>
      <xdr:row>61</xdr:row>
      <xdr:rowOff>121257</xdr:rowOff>
    </xdr:to>
    <xdr:cxnSp macro="">
      <xdr:nvCxnSpPr>
        <xdr:cNvPr id="318" name="直線コネクタ 317"/>
        <xdr:cNvCxnSpPr/>
      </xdr:nvCxnSpPr>
      <xdr:spPr>
        <a:xfrm>
          <a:off x="15290800" y="1054109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144173</xdr:rowOff>
    </xdr:from>
    <xdr:to>
      <xdr:col>72</xdr:col>
      <xdr:colOff>203200</xdr:colOff>
      <xdr:row>61</xdr:row>
      <xdr:rowOff>82648</xdr:rowOff>
    </xdr:to>
    <xdr:cxnSp macro="">
      <xdr:nvCxnSpPr>
        <xdr:cNvPr id="321" name="直線コネクタ 320"/>
        <xdr:cNvCxnSpPr/>
      </xdr:nvCxnSpPr>
      <xdr:spPr>
        <a:xfrm>
          <a:off x="14401800" y="10431173"/>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144173</xdr:rowOff>
    </xdr:from>
    <xdr:to>
      <xdr:col>68</xdr:col>
      <xdr:colOff>152400</xdr:colOff>
      <xdr:row>60</xdr:row>
      <xdr:rowOff>148195</xdr:rowOff>
    </xdr:to>
    <xdr:cxnSp macro="">
      <xdr:nvCxnSpPr>
        <xdr:cNvPr id="324" name="直線コネクタ 323"/>
        <xdr:cNvCxnSpPr/>
      </xdr:nvCxnSpPr>
      <xdr:spPr>
        <a:xfrm flipV="1">
          <a:off x="13512800" y="1043117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152894</xdr:rowOff>
    </xdr:from>
    <xdr:to>
      <xdr:col>81</xdr:col>
      <xdr:colOff>95250</xdr:colOff>
      <xdr:row>61</xdr:row>
      <xdr:rowOff>83044</xdr:rowOff>
    </xdr:to>
    <xdr:sp macro="" textlink="">
      <xdr:nvSpPr>
        <xdr:cNvPr id="334" name="楕円 333"/>
        <xdr:cNvSpPr/>
      </xdr:nvSpPr>
      <xdr:spPr>
        <a:xfrm>
          <a:off x="16967200" y="104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124971</xdr:rowOff>
    </xdr:from>
    <xdr:ext cx="762000" cy="259045"/>
    <xdr:sp macro="" textlink="">
      <xdr:nvSpPr>
        <xdr:cNvPr id="335" name="定員管理の状況該当値テキスト"/>
        <xdr:cNvSpPr txBox="1"/>
      </xdr:nvSpPr>
      <xdr:spPr>
        <a:xfrm>
          <a:off x="17106900" y="104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70457</xdr:rowOff>
    </xdr:from>
    <xdr:to>
      <xdr:col>77</xdr:col>
      <xdr:colOff>95250</xdr:colOff>
      <xdr:row>62</xdr:row>
      <xdr:rowOff>607</xdr:rowOff>
    </xdr:to>
    <xdr:sp macro="" textlink="">
      <xdr:nvSpPr>
        <xdr:cNvPr id="336" name="楕円 335"/>
        <xdr:cNvSpPr/>
      </xdr:nvSpPr>
      <xdr:spPr>
        <a:xfrm>
          <a:off x="16129000" y="1052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156834</xdr:rowOff>
    </xdr:from>
    <xdr:ext cx="736600" cy="259045"/>
    <xdr:sp macro="" textlink="">
      <xdr:nvSpPr>
        <xdr:cNvPr id="337" name="テキスト ボックス 336"/>
        <xdr:cNvSpPr txBox="1"/>
      </xdr:nvSpPr>
      <xdr:spPr>
        <a:xfrm>
          <a:off x="15798800" y="10615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31848</xdr:rowOff>
    </xdr:from>
    <xdr:to>
      <xdr:col>73</xdr:col>
      <xdr:colOff>44450</xdr:colOff>
      <xdr:row>61</xdr:row>
      <xdr:rowOff>133448</xdr:rowOff>
    </xdr:to>
    <xdr:sp macro="" textlink="">
      <xdr:nvSpPr>
        <xdr:cNvPr id="338" name="楕円 337"/>
        <xdr:cNvSpPr/>
      </xdr:nvSpPr>
      <xdr:spPr>
        <a:xfrm>
          <a:off x="15240000" y="1049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118225</xdr:rowOff>
    </xdr:from>
    <xdr:ext cx="762000" cy="259045"/>
    <xdr:sp macro="" textlink="">
      <xdr:nvSpPr>
        <xdr:cNvPr id="339" name="テキスト ボックス 338"/>
        <xdr:cNvSpPr txBox="1"/>
      </xdr:nvSpPr>
      <xdr:spPr>
        <a:xfrm>
          <a:off x="14909800" y="1057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93373</xdr:rowOff>
    </xdr:from>
    <xdr:to>
      <xdr:col>68</xdr:col>
      <xdr:colOff>203200</xdr:colOff>
      <xdr:row>61</xdr:row>
      <xdr:rowOff>23523</xdr:rowOff>
    </xdr:to>
    <xdr:sp macro="" textlink="">
      <xdr:nvSpPr>
        <xdr:cNvPr id="340" name="楕円 339"/>
        <xdr:cNvSpPr/>
      </xdr:nvSpPr>
      <xdr:spPr>
        <a:xfrm>
          <a:off x="14351000" y="103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8300</xdr:rowOff>
    </xdr:from>
    <xdr:ext cx="762000" cy="259045"/>
    <xdr:sp macro="" textlink="">
      <xdr:nvSpPr>
        <xdr:cNvPr id="341" name="テキスト ボックス 340"/>
        <xdr:cNvSpPr txBox="1"/>
      </xdr:nvSpPr>
      <xdr:spPr>
        <a:xfrm>
          <a:off x="14020800" y="1046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97395</xdr:rowOff>
    </xdr:from>
    <xdr:to>
      <xdr:col>64</xdr:col>
      <xdr:colOff>152400</xdr:colOff>
      <xdr:row>61</xdr:row>
      <xdr:rowOff>27545</xdr:rowOff>
    </xdr:to>
    <xdr:sp macro="" textlink="">
      <xdr:nvSpPr>
        <xdr:cNvPr id="342" name="楕円 341"/>
        <xdr:cNvSpPr/>
      </xdr:nvSpPr>
      <xdr:spPr>
        <a:xfrm>
          <a:off x="13462000" y="103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12322</xdr:rowOff>
    </xdr:from>
    <xdr:ext cx="762000" cy="259045"/>
    <xdr:sp macro="" textlink="">
      <xdr:nvSpPr>
        <xdr:cNvPr id="343" name="テキスト ボックス 342"/>
        <xdr:cNvSpPr txBox="1"/>
      </xdr:nvSpPr>
      <xdr:spPr>
        <a:xfrm>
          <a:off x="13131800" y="104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大型償還が完了したことで、前年度から０．７％上昇しているが依然として類似団体をは若干下回っている。今後もニーズを把握した事業を実施し、起債に頼ることのない財政運営に努める。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9313</xdr:rowOff>
    </xdr:to>
    <xdr:cxnSp macro="">
      <xdr:nvCxnSpPr>
        <xdr:cNvPr id="376" name="直線コネクタ 375"/>
        <xdr:cNvCxnSpPr/>
      </xdr:nvCxnSpPr>
      <xdr:spPr>
        <a:xfrm flipV="1">
          <a:off x="16179800" y="715391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73660</xdr:rowOff>
    </xdr:to>
    <xdr:cxnSp macro="">
      <xdr:nvCxnSpPr>
        <xdr:cNvPr id="379" name="直線コネクタ 378"/>
        <xdr:cNvCxnSpPr/>
      </xdr:nvCxnSpPr>
      <xdr:spPr>
        <a:xfrm flipV="1">
          <a:off x="15290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73660</xdr:rowOff>
    </xdr:to>
    <xdr:cxnSp macro="">
      <xdr:nvCxnSpPr>
        <xdr:cNvPr id="382" name="直線コネクタ 381"/>
        <xdr:cNvCxnSpPr/>
      </xdr:nvCxnSpPr>
      <xdr:spPr>
        <a:xfrm>
          <a:off x="14401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57573</xdr:rowOff>
    </xdr:to>
    <xdr:cxnSp macro="">
      <xdr:nvCxnSpPr>
        <xdr:cNvPr id="385" name="直線コネクタ 384"/>
        <xdr:cNvCxnSpPr/>
      </xdr:nvCxnSpPr>
      <xdr:spPr>
        <a:xfrm>
          <a:off x="13512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5" name="楕円 394"/>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6"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397" name="楕円 396"/>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98" name="テキスト ボックス 397"/>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399" name="楕円 398"/>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0" name="テキスト ボックス 399"/>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1" name="楕円 400"/>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2" name="テキスト ボックス 401"/>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3" name="楕円 402"/>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4" name="テキスト ボックス 40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類似団体では下位に位置する。大規模事業の実施による地方債残高が大きく影響してしまう。今後も各基金への積み立てと地方債残高のバランスを見極め財政健全化に努める。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24412</xdr:rowOff>
    </xdr:from>
    <xdr:to>
      <xdr:col>81</xdr:col>
      <xdr:colOff>44450</xdr:colOff>
      <xdr:row>17</xdr:row>
      <xdr:rowOff>45861</xdr:rowOff>
    </xdr:to>
    <xdr:cxnSp macro="">
      <xdr:nvCxnSpPr>
        <xdr:cNvPr id="438" name="直線コネクタ 437"/>
        <xdr:cNvCxnSpPr/>
      </xdr:nvCxnSpPr>
      <xdr:spPr>
        <a:xfrm>
          <a:off x="16179800" y="2939062"/>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24412</xdr:rowOff>
    </xdr:from>
    <xdr:to>
      <xdr:col>77</xdr:col>
      <xdr:colOff>44450</xdr:colOff>
      <xdr:row>17</xdr:row>
      <xdr:rowOff>153106</xdr:rowOff>
    </xdr:to>
    <xdr:cxnSp macro="">
      <xdr:nvCxnSpPr>
        <xdr:cNvPr id="441" name="直線コネクタ 440"/>
        <xdr:cNvCxnSpPr/>
      </xdr:nvCxnSpPr>
      <xdr:spPr>
        <a:xfrm flipV="1">
          <a:off x="15290800" y="2939062"/>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6985</xdr:rowOff>
    </xdr:from>
    <xdr:to>
      <xdr:col>72</xdr:col>
      <xdr:colOff>203200</xdr:colOff>
      <xdr:row>17</xdr:row>
      <xdr:rowOff>153106</xdr:rowOff>
    </xdr:to>
    <xdr:cxnSp macro="">
      <xdr:nvCxnSpPr>
        <xdr:cNvPr id="444" name="直線コネクタ 443"/>
        <xdr:cNvCxnSpPr/>
      </xdr:nvCxnSpPr>
      <xdr:spPr>
        <a:xfrm>
          <a:off x="14401800" y="2921635"/>
          <a:ext cx="8890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46919</xdr:rowOff>
    </xdr:from>
    <xdr:to>
      <xdr:col>68</xdr:col>
      <xdr:colOff>152400</xdr:colOff>
      <xdr:row>17</xdr:row>
      <xdr:rowOff>6985</xdr:rowOff>
    </xdr:to>
    <xdr:cxnSp macro="">
      <xdr:nvCxnSpPr>
        <xdr:cNvPr id="447" name="直線コネクタ 446"/>
        <xdr:cNvCxnSpPr/>
      </xdr:nvCxnSpPr>
      <xdr:spPr>
        <a:xfrm>
          <a:off x="13512800" y="2618669"/>
          <a:ext cx="889000" cy="30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166511</xdr:rowOff>
    </xdr:from>
    <xdr:to>
      <xdr:col>81</xdr:col>
      <xdr:colOff>95250</xdr:colOff>
      <xdr:row>17</xdr:row>
      <xdr:rowOff>96661</xdr:rowOff>
    </xdr:to>
    <xdr:sp macro="" textlink="">
      <xdr:nvSpPr>
        <xdr:cNvPr id="457" name="楕円 456"/>
        <xdr:cNvSpPr/>
      </xdr:nvSpPr>
      <xdr:spPr>
        <a:xfrm>
          <a:off x="16967200" y="29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138588</xdr:rowOff>
    </xdr:from>
    <xdr:ext cx="762000" cy="259045"/>
    <xdr:sp macro="" textlink="">
      <xdr:nvSpPr>
        <xdr:cNvPr id="458" name="将来負担の状況該当値テキスト"/>
        <xdr:cNvSpPr txBox="1"/>
      </xdr:nvSpPr>
      <xdr:spPr>
        <a:xfrm>
          <a:off x="17106900" y="288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145062</xdr:rowOff>
    </xdr:from>
    <xdr:to>
      <xdr:col>77</xdr:col>
      <xdr:colOff>95250</xdr:colOff>
      <xdr:row>17</xdr:row>
      <xdr:rowOff>75212</xdr:rowOff>
    </xdr:to>
    <xdr:sp macro="" textlink="">
      <xdr:nvSpPr>
        <xdr:cNvPr id="459" name="楕円 458"/>
        <xdr:cNvSpPr/>
      </xdr:nvSpPr>
      <xdr:spPr>
        <a:xfrm>
          <a:off x="161290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59989</xdr:rowOff>
    </xdr:from>
    <xdr:ext cx="736600" cy="259045"/>
    <xdr:sp macro="" textlink="">
      <xdr:nvSpPr>
        <xdr:cNvPr id="460" name="テキスト ボックス 459"/>
        <xdr:cNvSpPr txBox="1"/>
      </xdr:nvSpPr>
      <xdr:spPr>
        <a:xfrm>
          <a:off x="15798800" y="297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102306</xdr:rowOff>
    </xdr:from>
    <xdr:to>
      <xdr:col>73</xdr:col>
      <xdr:colOff>44450</xdr:colOff>
      <xdr:row>18</xdr:row>
      <xdr:rowOff>32456</xdr:rowOff>
    </xdr:to>
    <xdr:sp macro="" textlink="">
      <xdr:nvSpPr>
        <xdr:cNvPr id="461" name="楕円 460"/>
        <xdr:cNvSpPr/>
      </xdr:nvSpPr>
      <xdr:spPr>
        <a:xfrm>
          <a:off x="15240000" y="30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17233</xdr:rowOff>
    </xdr:from>
    <xdr:ext cx="762000" cy="259045"/>
    <xdr:sp macro="" textlink="">
      <xdr:nvSpPr>
        <xdr:cNvPr id="462" name="テキスト ボックス 461"/>
        <xdr:cNvSpPr txBox="1"/>
      </xdr:nvSpPr>
      <xdr:spPr>
        <a:xfrm>
          <a:off x="14909800" y="31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127635</xdr:rowOff>
    </xdr:from>
    <xdr:to>
      <xdr:col>68</xdr:col>
      <xdr:colOff>203200</xdr:colOff>
      <xdr:row>17</xdr:row>
      <xdr:rowOff>57785</xdr:rowOff>
    </xdr:to>
    <xdr:sp macro="" textlink="">
      <xdr:nvSpPr>
        <xdr:cNvPr id="463" name="楕円 462"/>
        <xdr:cNvSpPr/>
      </xdr:nvSpPr>
      <xdr:spPr>
        <a:xfrm>
          <a:off x="14351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42562</xdr:rowOff>
    </xdr:from>
    <xdr:ext cx="762000" cy="259045"/>
    <xdr:sp macro="" textlink="">
      <xdr:nvSpPr>
        <xdr:cNvPr id="464" name="テキスト ボックス 463"/>
        <xdr:cNvSpPr txBox="1"/>
      </xdr:nvSpPr>
      <xdr:spPr>
        <a:xfrm>
          <a:off x="14020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167569</xdr:rowOff>
    </xdr:from>
    <xdr:to>
      <xdr:col>64</xdr:col>
      <xdr:colOff>152400</xdr:colOff>
      <xdr:row>15</xdr:row>
      <xdr:rowOff>97719</xdr:rowOff>
    </xdr:to>
    <xdr:sp macro="" textlink="">
      <xdr:nvSpPr>
        <xdr:cNvPr id="465" name="楕円 464"/>
        <xdr:cNvSpPr/>
      </xdr:nvSpPr>
      <xdr:spPr>
        <a:xfrm>
          <a:off x="13462000" y="25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82496</xdr:rowOff>
    </xdr:from>
    <xdr:ext cx="762000" cy="259045"/>
    <xdr:sp macro="" textlink="">
      <xdr:nvSpPr>
        <xdr:cNvPr id="466" name="テキスト ボックス 465"/>
        <xdr:cNvSpPr txBox="1"/>
      </xdr:nvSpPr>
      <xdr:spPr>
        <a:xfrm>
          <a:off x="13131800" y="265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
1,073
571.41
2,710,056
2,656,707
52,229
1,788,766
2,828,784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類似団体平均をやや下回ってはいるが、年齢構成に偏りがあることから人件費が高くなる傾向にある。中長期的な採用計画、、業務効率化と適正な定員管理により人件費の抑制に努める。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88900</xdr:rowOff>
    </xdr:from>
    <xdr:to>
      <xdr:col>24</xdr:col>
      <xdr:colOff>25400</xdr:colOff>
      <xdr:row>36</xdr:row>
      <xdr:rowOff>12700</xdr:rowOff>
    </xdr:to>
    <xdr:cxnSp macro="">
      <xdr:nvCxnSpPr>
        <xdr:cNvPr id="66" name="直線コネクタ 65"/>
        <xdr:cNvCxnSpPr/>
      </xdr:nvCxnSpPr>
      <xdr:spPr>
        <a:xfrm>
          <a:off x="3987800" y="6089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88900</xdr:rowOff>
    </xdr:from>
    <xdr:to>
      <xdr:col>19</xdr:col>
      <xdr:colOff>187325</xdr:colOff>
      <xdr:row>36</xdr:row>
      <xdr:rowOff>96520</xdr:rowOff>
    </xdr:to>
    <xdr:cxnSp macro="">
      <xdr:nvCxnSpPr>
        <xdr:cNvPr id="69" name="直線コネクタ 68"/>
        <xdr:cNvCxnSpPr/>
      </xdr:nvCxnSpPr>
      <xdr:spPr>
        <a:xfrm flipV="1">
          <a:off x="3098800" y="60896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168910</xdr:rowOff>
    </xdr:to>
    <xdr:cxnSp macro="">
      <xdr:nvCxnSpPr>
        <xdr:cNvPr id="72" name="直線コネクタ 71"/>
        <xdr:cNvCxnSpPr/>
      </xdr:nvCxnSpPr>
      <xdr:spPr>
        <a:xfrm flipV="1">
          <a:off x="2209800" y="62687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123190</xdr:rowOff>
    </xdr:from>
    <xdr:to>
      <xdr:col>11</xdr:col>
      <xdr:colOff>9525</xdr:colOff>
      <xdr:row>36</xdr:row>
      <xdr:rowOff>168910</xdr:rowOff>
    </xdr:to>
    <xdr:cxnSp macro="">
      <xdr:nvCxnSpPr>
        <xdr:cNvPr id="75" name="直線コネクタ 74"/>
        <xdr:cNvCxnSpPr/>
      </xdr:nvCxnSpPr>
      <xdr:spPr>
        <a:xfrm>
          <a:off x="1320800" y="62953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38100</xdr:rowOff>
    </xdr:from>
    <xdr:to>
      <xdr:col>20</xdr:col>
      <xdr:colOff>38100</xdr:colOff>
      <xdr:row>35</xdr:row>
      <xdr:rowOff>139700</xdr:rowOff>
    </xdr:to>
    <xdr:sp macro="" textlink="">
      <xdr:nvSpPr>
        <xdr:cNvPr id="87" name="楕円 86"/>
        <xdr:cNvSpPr/>
      </xdr:nvSpPr>
      <xdr:spPr>
        <a:xfrm>
          <a:off x="3937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149877</xdr:rowOff>
    </xdr:from>
    <xdr:ext cx="736600" cy="259045"/>
    <xdr:sp macro="" textlink="">
      <xdr:nvSpPr>
        <xdr:cNvPr id="88" name="テキスト ボックス 87"/>
        <xdr:cNvSpPr txBox="1"/>
      </xdr:nvSpPr>
      <xdr:spPr>
        <a:xfrm>
          <a:off x="3606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118110</xdr:rowOff>
    </xdr:from>
    <xdr:to>
      <xdr:col>11</xdr:col>
      <xdr:colOff>60325</xdr:colOff>
      <xdr:row>37</xdr:row>
      <xdr:rowOff>48260</xdr:rowOff>
    </xdr:to>
    <xdr:sp macro="" textlink="">
      <xdr:nvSpPr>
        <xdr:cNvPr id="91" name="楕円 90"/>
        <xdr:cNvSpPr/>
      </xdr:nvSpPr>
      <xdr:spPr>
        <a:xfrm>
          <a:off x="2159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33037</xdr:rowOff>
    </xdr:from>
    <xdr:ext cx="762000" cy="259045"/>
    <xdr:sp macro="" textlink="">
      <xdr:nvSpPr>
        <xdr:cNvPr id="92" name="テキスト ボックス 91"/>
        <xdr:cNvSpPr txBox="1"/>
      </xdr:nvSpPr>
      <xdr:spPr>
        <a:xfrm>
          <a:off x="1828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72390</xdr:rowOff>
    </xdr:from>
    <xdr:to>
      <xdr:col>6</xdr:col>
      <xdr:colOff>171450</xdr:colOff>
      <xdr:row>37</xdr:row>
      <xdr:rowOff>2540</xdr:rowOff>
    </xdr:to>
    <xdr:sp macro="" textlink="">
      <xdr:nvSpPr>
        <xdr:cNvPr id="93" name="楕円 92"/>
        <xdr:cNvSpPr/>
      </xdr:nvSpPr>
      <xdr:spPr>
        <a:xfrm>
          <a:off x="1270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158767</xdr:rowOff>
    </xdr:from>
    <xdr:ext cx="762000" cy="259045"/>
    <xdr:sp macro="" textlink="">
      <xdr:nvSpPr>
        <xdr:cNvPr id="94" name="テキスト ボックス 93"/>
        <xdr:cNvSpPr txBox="1"/>
      </xdr:nvSpPr>
      <xdr:spPr>
        <a:xfrm>
          <a:off x="939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節減により若干の改善はみられているが、システム保守委託料の増加、燃料費、光熱水費の高騰により、今後も増加が見込まれる。公共施設等総合管理計画に基づき、各施設の存廃等の見直しを行うなど、行財政改革を引続き行い、事務事業の見直しにより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111760</xdr:rowOff>
    </xdr:from>
    <xdr:to>
      <xdr:col>82</xdr:col>
      <xdr:colOff>107950</xdr:colOff>
      <xdr:row>16</xdr:row>
      <xdr:rowOff>27940</xdr:rowOff>
    </xdr:to>
    <xdr:cxnSp macro="">
      <xdr:nvCxnSpPr>
        <xdr:cNvPr id="126" name="直線コネクタ 125"/>
        <xdr:cNvCxnSpPr/>
      </xdr:nvCxnSpPr>
      <xdr:spPr>
        <a:xfrm flipV="1">
          <a:off x="15671800" y="26835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62230</xdr:rowOff>
    </xdr:to>
    <xdr:cxnSp macro="">
      <xdr:nvCxnSpPr>
        <xdr:cNvPr id="129" name="直線コネクタ 128"/>
        <xdr:cNvCxnSpPr/>
      </xdr:nvCxnSpPr>
      <xdr:spPr>
        <a:xfrm flipV="1">
          <a:off x="14782800" y="2771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62230</xdr:rowOff>
    </xdr:to>
    <xdr:cxnSp macro="">
      <xdr:nvCxnSpPr>
        <xdr:cNvPr id="132" name="直線コネクタ 131"/>
        <xdr:cNvCxnSpPr/>
      </xdr:nvCxnSpPr>
      <xdr:spPr>
        <a:xfrm>
          <a:off x="13893800" y="26644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88900</xdr:rowOff>
    </xdr:to>
    <xdr:cxnSp macro="">
      <xdr:nvCxnSpPr>
        <xdr:cNvPr id="135" name="直線コネクタ 134"/>
        <xdr:cNvCxnSpPr/>
      </xdr:nvCxnSpPr>
      <xdr:spPr>
        <a:xfrm flipV="1">
          <a:off x="13004800" y="2664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60960</xdr:rowOff>
    </xdr:from>
    <xdr:to>
      <xdr:col>82</xdr:col>
      <xdr:colOff>158750</xdr:colOff>
      <xdr:row>15</xdr:row>
      <xdr:rowOff>162560</xdr:rowOff>
    </xdr:to>
    <xdr:sp macro="" textlink="">
      <xdr:nvSpPr>
        <xdr:cNvPr id="145" name="楕円 144"/>
        <xdr:cNvSpPr/>
      </xdr:nvSpPr>
      <xdr:spPr>
        <a:xfrm>
          <a:off x="164592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77487</xdr:rowOff>
    </xdr:from>
    <xdr:ext cx="762000" cy="259045"/>
    <xdr:sp macro="" textlink="">
      <xdr:nvSpPr>
        <xdr:cNvPr id="146" name="物件費該当値テキスト"/>
        <xdr:cNvSpPr txBox="1"/>
      </xdr:nvSpPr>
      <xdr:spPr>
        <a:xfrm>
          <a:off x="16598900" y="24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7" name="楕円 146"/>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48" name="テキスト ボックス 147"/>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xdr:rowOff>
    </xdr:from>
    <xdr:to>
      <xdr:col>74</xdr:col>
      <xdr:colOff>31750</xdr:colOff>
      <xdr:row>16</xdr:row>
      <xdr:rowOff>113030</xdr:rowOff>
    </xdr:to>
    <xdr:sp macro="" textlink="">
      <xdr:nvSpPr>
        <xdr:cNvPr id="149" name="楕円 148"/>
        <xdr:cNvSpPr/>
      </xdr:nvSpPr>
      <xdr:spPr>
        <a:xfrm>
          <a:off x="14732000" y="27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97807</xdr:rowOff>
    </xdr:from>
    <xdr:ext cx="762000" cy="259045"/>
    <xdr:sp macro="" textlink="">
      <xdr:nvSpPr>
        <xdr:cNvPr id="150" name="テキスト ボックス 149"/>
        <xdr:cNvSpPr txBox="1"/>
      </xdr:nvSpPr>
      <xdr:spPr>
        <a:xfrm>
          <a:off x="14401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1" name="楕円 150"/>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2" name="テキスト ボックス 151"/>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3" name="楕円 152"/>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4" name="テキスト ボックス 153"/>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低い水準で推移してきているが、１８歳までも医療費無償化、子育て支援対策の充実を進めていることから今後も児童福祉費の増が見込まれる。今後も財政状況を踏まえ計画的な社会福祉事業を推進していくこと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55</xdr:row>
      <xdr:rowOff>12700</xdr:rowOff>
    </xdr:to>
    <xdr:cxnSp macro="">
      <xdr:nvCxnSpPr>
        <xdr:cNvPr id="186" name="直線コネクタ 185"/>
        <xdr:cNvCxnSpPr/>
      </xdr:nvCxnSpPr>
      <xdr:spPr>
        <a:xfrm flipV="1">
          <a:off x="3987800" y="92519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9" name="直線コネクタ 188"/>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146050</xdr:rowOff>
    </xdr:to>
    <xdr:cxnSp macro="">
      <xdr:nvCxnSpPr>
        <xdr:cNvPr id="192" name="直線コネクタ 191"/>
        <xdr:cNvCxnSpPr/>
      </xdr:nvCxnSpPr>
      <xdr:spPr>
        <a:xfrm flipV="1">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146050</xdr:rowOff>
    </xdr:to>
    <xdr:cxnSp macro="">
      <xdr:nvCxnSpPr>
        <xdr:cNvPr id="195" name="直線コネクタ 194"/>
        <xdr:cNvCxnSpPr/>
      </xdr:nvCxnSpPr>
      <xdr:spPr>
        <a:xfrm>
          <a:off x="1320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5" name="楕円 204"/>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6"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7" name="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1" name="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類似団体を上回った主な要因としては、他会計への繰出金のためと考えられる。</a:t>
          </a:r>
        </a:p>
        <a:p>
          <a:r>
            <a:rPr kumimoji="1" lang="ja-JP" altLang="en-US" sz="1300">
              <a:latin typeface="ＭＳ Ｐゴシック" panose="020B0600070205080204" pitchFamily="50" charset="-128"/>
              <a:ea typeface="ＭＳ Ｐゴシック" panose="020B0600070205080204" pitchFamily="50" charset="-128"/>
            </a:rPr>
            <a:t>　今後も各特別会計における経費の削減に努めるとともに、独立採算の原則に基づき料金等の見直しを検討する。</a:t>
          </a:r>
        </a:p>
        <a:p>
          <a:r>
            <a:rPr kumimoji="1" lang="ja-JP" altLang="en-US" sz="1300">
              <a:latin typeface="ＭＳ Ｐゴシック" panose="020B0600070205080204" pitchFamily="50" charset="-128"/>
              <a:ea typeface="ＭＳ Ｐゴシック" panose="020B0600070205080204" pitchFamily="50" charset="-128"/>
            </a:rPr>
            <a:t>　なお、前年度に比べ基金積立が大きく減少したため、ポイントも大きく下回った。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59</xdr:row>
      <xdr:rowOff>123190</xdr:rowOff>
    </xdr:to>
    <xdr:cxnSp macro="">
      <xdr:nvCxnSpPr>
        <xdr:cNvPr id="246" name="直線コネクタ 245"/>
        <xdr:cNvCxnSpPr/>
      </xdr:nvCxnSpPr>
      <xdr:spPr>
        <a:xfrm>
          <a:off x="15671800" y="993394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127000</xdr:rowOff>
    </xdr:to>
    <xdr:cxnSp macro="">
      <xdr:nvCxnSpPr>
        <xdr:cNvPr id="249" name="直線コネクタ 248"/>
        <xdr:cNvCxnSpPr/>
      </xdr:nvCxnSpPr>
      <xdr:spPr>
        <a:xfrm flipV="1">
          <a:off x="14782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39370</xdr:rowOff>
    </xdr:to>
    <xdr:cxnSp macro="">
      <xdr:nvCxnSpPr>
        <xdr:cNvPr id="252" name="直線コネクタ 251"/>
        <xdr:cNvCxnSpPr/>
      </xdr:nvCxnSpPr>
      <xdr:spPr>
        <a:xfrm flipV="1">
          <a:off x="13893800" y="1007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39370</xdr:rowOff>
    </xdr:to>
    <xdr:cxnSp macro="">
      <xdr:nvCxnSpPr>
        <xdr:cNvPr id="255" name="直線コネクタ 254"/>
        <xdr:cNvCxnSpPr/>
      </xdr:nvCxnSpPr>
      <xdr:spPr>
        <a:xfrm>
          <a:off x="13004800" y="1010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72390</xdr:rowOff>
    </xdr:from>
    <xdr:to>
      <xdr:col>82</xdr:col>
      <xdr:colOff>158750</xdr:colOff>
      <xdr:row>60</xdr:row>
      <xdr:rowOff>2540</xdr:rowOff>
    </xdr:to>
    <xdr:sp macro="" textlink="">
      <xdr:nvSpPr>
        <xdr:cNvPr id="265" name="楕円 264"/>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44467</xdr:rowOff>
    </xdr:from>
    <xdr:ext cx="762000" cy="259045"/>
    <xdr:sp macro="" textlink="">
      <xdr:nvSpPr>
        <xdr:cNvPr id="266"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7" name="楕円 266"/>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8" name="テキスト ボックス 267"/>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9" name="楕円 268"/>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0" name="テキスト ボックス 269"/>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1" name="楕円 270"/>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2" name="テキスト ボックス 271"/>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3" name="楕円 272"/>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4" name="テキスト ボックス 273"/>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類似団体・全道・全国平均を上回っている。要因として消防・環境衛生・給食等の広域連合負担金など、過疎地特有の財政負担により類似団体平均値を上回ってる。</a:t>
          </a:r>
        </a:p>
        <a:p>
          <a:r>
            <a:rPr kumimoji="1" lang="ja-JP" altLang="en-US" sz="1300">
              <a:latin typeface="ＭＳ Ｐゴシック" panose="020B0600070205080204" pitchFamily="50" charset="-128"/>
              <a:ea typeface="ＭＳ Ｐゴシック" panose="020B0600070205080204" pitchFamily="50" charset="-128"/>
            </a:rPr>
            <a:t>　観光客増加等により、今後も消防経費の増加による負担金の増加が見込まれる。補助交付事業を精査するなど補助金の削減に努める。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147574</xdr:rowOff>
    </xdr:to>
    <xdr:cxnSp macro="">
      <xdr:nvCxnSpPr>
        <xdr:cNvPr id="304" name="直線コネクタ 303"/>
        <xdr:cNvCxnSpPr/>
      </xdr:nvCxnSpPr>
      <xdr:spPr>
        <a:xfrm>
          <a:off x="15671800" y="6422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38</xdr:row>
      <xdr:rowOff>44704</xdr:rowOff>
    </xdr:to>
    <xdr:cxnSp macro="">
      <xdr:nvCxnSpPr>
        <xdr:cNvPr id="307" name="直線コネクタ 306"/>
        <xdr:cNvCxnSpPr/>
      </xdr:nvCxnSpPr>
      <xdr:spPr>
        <a:xfrm flipV="1">
          <a:off x="14782800" y="64226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99568</xdr:rowOff>
    </xdr:to>
    <xdr:cxnSp macro="">
      <xdr:nvCxnSpPr>
        <xdr:cNvPr id="310" name="直線コネクタ 309"/>
        <xdr:cNvCxnSpPr/>
      </xdr:nvCxnSpPr>
      <xdr:spPr>
        <a:xfrm flipV="1">
          <a:off x="13893800" y="6559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99568</xdr:rowOff>
    </xdr:to>
    <xdr:cxnSp macro="">
      <xdr:nvCxnSpPr>
        <xdr:cNvPr id="313" name="直線コネクタ 312"/>
        <xdr:cNvCxnSpPr/>
      </xdr:nvCxnSpPr>
      <xdr:spPr>
        <a:xfrm>
          <a:off x="13004800" y="6523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3" name="楕円 322"/>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4"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5" name="楕円 324"/>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6" name="テキスト ボックス 325"/>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7" name="楕円 326"/>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8" name="テキスト ボックス 327"/>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29" name="楕円 328"/>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30" name="テキスト ボックス 329"/>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1" name="楕円 330"/>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2" name="テキスト ボックス 331"/>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減少により改善がみられるが、令和１年度、令和３年度に大型の単独事業を実施しており、元利償還金の増加が見込まれる。今後も計画的な事業実施により地方債発行額の抑制を図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78</xdr:row>
      <xdr:rowOff>27939</xdr:rowOff>
    </xdr:to>
    <xdr:cxnSp macro="">
      <xdr:nvCxnSpPr>
        <xdr:cNvPr id="364" name="直線コネクタ 363"/>
        <xdr:cNvCxnSpPr/>
      </xdr:nvCxnSpPr>
      <xdr:spPr>
        <a:xfrm flipV="1">
          <a:off x="3987800" y="1314958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78</xdr:row>
      <xdr:rowOff>27939</xdr:rowOff>
    </xdr:to>
    <xdr:cxnSp macro="">
      <xdr:nvCxnSpPr>
        <xdr:cNvPr id="367" name="直線コネクタ 366"/>
        <xdr:cNvCxnSpPr/>
      </xdr:nvCxnSpPr>
      <xdr:spPr>
        <a:xfrm>
          <a:off x="3098800" y="132981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96520</xdr:rowOff>
    </xdr:from>
    <xdr:to>
      <xdr:col>15</xdr:col>
      <xdr:colOff>98425</xdr:colOff>
      <xdr:row>77</xdr:row>
      <xdr:rowOff>100330</xdr:rowOff>
    </xdr:to>
    <xdr:cxnSp macro="">
      <xdr:nvCxnSpPr>
        <xdr:cNvPr id="370" name="直線コネクタ 369"/>
        <xdr:cNvCxnSpPr/>
      </xdr:nvCxnSpPr>
      <xdr:spPr>
        <a:xfrm flipV="1">
          <a:off x="2209800" y="13298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58420</xdr:rowOff>
    </xdr:from>
    <xdr:to>
      <xdr:col>11</xdr:col>
      <xdr:colOff>9525</xdr:colOff>
      <xdr:row>77</xdr:row>
      <xdr:rowOff>100330</xdr:rowOff>
    </xdr:to>
    <xdr:cxnSp macro="">
      <xdr:nvCxnSpPr>
        <xdr:cNvPr id="373" name="直線コネクタ 372"/>
        <xdr:cNvCxnSpPr/>
      </xdr:nvCxnSpPr>
      <xdr:spPr>
        <a:xfrm>
          <a:off x="1320800" y="13260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83" name="楕円 382"/>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84"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148589</xdr:rowOff>
    </xdr:from>
    <xdr:to>
      <xdr:col>20</xdr:col>
      <xdr:colOff>38100</xdr:colOff>
      <xdr:row>78</xdr:row>
      <xdr:rowOff>78739</xdr:rowOff>
    </xdr:to>
    <xdr:sp macro="" textlink="">
      <xdr:nvSpPr>
        <xdr:cNvPr id="385" name="楕円 384"/>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86" name="テキスト ボックス 38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7" name="楕円 386"/>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8" name="テキスト ボックス 387"/>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89" name="楕円 388"/>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90" name="テキスト ボックス 389"/>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91" name="楕円 390"/>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92" name="テキスト ボックス 391"/>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物件費の増加等により類似団体を上回っている。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43724</xdr:rowOff>
    </xdr:from>
    <xdr:to>
      <xdr:col>82</xdr:col>
      <xdr:colOff>107950</xdr:colOff>
      <xdr:row>78</xdr:row>
      <xdr:rowOff>25763</xdr:rowOff>
    </xdr:to>
    <xdr:cxnSp macro="">
      <xdr:nvCxnSpPr>
        <xdr:cNvPr id="427" name="直線コネクタ 426"/>
        <xdr:cNvCxnSpPr/>
      </xdr:nvCxnSpPr>
      <xdr:spPr>
        <a:xfrm>
          <a:off x="15671800" y="13245374"/>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43724</xdr:rowOff>
    </xdr:from>
    <xdr:to>
      <xdr:col>78</xdr:col>
      <xdr:colOff>69850</xdr:colOff>
      <xdr:row>79</xdr:row>
      <xdr:rowOff>50256</xdr:rowOff>
    </xdr:to>
    <xdr:cxnSp macro="">
      <xdr:nvCxnSpPr>
        <xdr:cNvPr id="430" name="直線コネクタ 429"/>
        <xdr:cNvCxnSpPr/>
      </xdr:nvCxnSpPr>
      <xdr:spPr>
        <a:xfrm flipV="1">
          <a:off x="14782800" y="13245374"/>
          <a:ext cx="889000" cy="3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50256</xdr:rowOff>
    </xdr:from>
    <xdr:to>
      <xdr:col>73</xdr:col>
      <xdr:colOff>180975</xdr:colOff>
      <xdr:row>79</xdr:row>
      <xdr:rowOff>79648</xdr:rowOff>
    </xdr:to>
    <xdr:cxnSp macro="">
      <xdr:nvCxnSpPr>
        <xdr:cNvPr id="433" name="直線コネクタ 432"/>
        <xdr:cNvCxnSpPr/>
      </xdr:nvCxnSpPr>
      <xdr:spPr>
        <a:xfrm flipV="1">
          <a:off x="13893800" y="135948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79648</xdr:rowOff>
    </xdr:from>
    <xdr:to>
      <xdr:col>69</xdr:col>
      <xdr:colOff>92075</xdr:colOff>
      <xdr:row>79</xdr:row>
      <xdr:rowOff>95976</xdr:rowOff>
    </xdr:to>
    <xdr:cxnSp macro="">
      <xdr:nvCxnSpPr>
        <xdr:cNvPr id="436" name="直線コネクタ 435"/>
        <xdr:cNvCxnSpPr/>
      </xdr:nvCxnSpPr>
      <xdr:spPr>
        <a:xfrm flipV="1">
          <a:off x="13004800" y="136241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146413</xdr:rowOff>
    </xdr:from>
    <xdr:to>
      <xdr:col>82</xdr:col>
      <xdr:colOff>158750</xdr:colOff>
      <xdr:row>78</xdr:row>
      <xdr:rowOff>76563</xdr:rowOff>
    </xdr:to>
    <xdr:sp macro="" textlink="">
      <xdr:nvSpPr>
        <xdr:cNvPr id="446" name="楕円 445"/>
        <xdr:cNvSpPr/>
      </xdr:nvSpPr>
      <xdr:spPr>
        <a:xfrm>
          <a:off x="164592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118490</xdr:rowOff>
    </xdr:from>
    <xdr:ext cx="762000" cy="259045"/>
    <xdr:sp macro="" textlink="">
      <xdr:nvSpPr>
        <xdr:cNvPr id="447" name="公債費以外該当値テキスト"/>
        <xdr:cNvSpPr txBox="1"/>
      </xdr:nvSpPr>
      <xdr:spPr>
        <a:xfrm>
          <a:off x="165989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164374</xdr:rowOff>
    </xdr:from>
    <xdr:to>
      <xdr:col>78</xdr:col>
      <xdr:colOff>120650</xdr:colOff>
      <xdr:row>77</xdr:row>
      <xdr:rowOff>94524</xdr:rowOff>
    </xdr:to>
    <xdr:sp macro="" textlink="">
      <xdr:nvSpPr>
        <xdr:cNvPr id="448" name="楕円 447"/>
        <xdr:cNvSpPr/>
      </xdr:nvSpPr>
      <xdr:spPr>
        <a:xfrm>
          <a:off x="15621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79301</xdr:rowOff>
    </xdr:from>
    <xdr:ext cx="736600" cy="259045"/>
    <xdr:sp macro="" textlink="">
      <xdr:nvSpPr>
        <xdr:cNvPr id="449" name="テキスト ボックス 448"/>
        <xdr:cNvSpPr txBox="1"/>
      </xdr:nvSpPr>
      <xdr:spPr>
        <a:xfrm>
          <a:off x="15290800" y="1328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170906</xdr:rowOff>
    </xdr:from>
    <xdr:to>
      <xdr:col>74</xdr:col>
      <xdr:colOff>31750</xdr:colOff>
      <xdr:row>79</xdr:row>
      <xdr:rowOff>101056</xdr:rowOff>
    </xdr:to>
    <xdr:sp macro="" textlink="">
      <xdr:nvSpPr>
        <xdr:cNvPr id="450" name="楕円 449"/>
        <xdr:cNvSpPr/>
      </xdr:nvSpPr>
      <xdr:spPr>
        <a:xfrm>
          <a:off x="14732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85833</xdr:rowOff>
    </xdr:from>
    <xdr:ext cx="762000" cy="259045"/>
    <xdr:sp macro="" textlink="">
      <xdr:nvSpPr>
        <xdr:cNvPr id="451" name="テキスト ボックス 450"/>
        <xdr:cNvSpPr txBox="1"/>
      </xdr:nvSpPr>
      <xdr:spPr>
        <a:xfrm>
          <a:off x="14401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28848</xdr:rowOff>
    </xdr:from>
    <xdr:to>
      <xdr:col>69</xdr:col>
      <xdr:colOff>142875</xdr:colOff>
      <xdr:row>79</xdr:row>
      <xdr:rowOff>130448</xdr:rowOff>
    </xdr:to>
    <xdr:sp macro="" textlink="">
      <xdr:nvSpPr>
        <xdr:cNvPr id="452" name="楕円 451"/>
        <xdr:cNvSpPr/>
      </xdr:nvSpPr>
      <xdr:spPr>
        <a:xfrm>
          <a:off x="13843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115225</xdr:rowOff>
    </xdr:from>
    <xdr:ext cx="762000" cy="259045"/>
    <xdr:sp macro="" textlink="">
      <xdr:nvSpPr>
        <xdr:cNvPr id="453" name="テキスト ボックス 452"/>
        <xdr:cNvSpPr txBox="1"/>
      </xdr:nvSpPr>
      <xdr:spPr>
        <a:xfrm>
          <a:off x="13512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45176</xdr:rowOff>
    </xdr:from>
    <xdr:to>
      <xdr:col>65</xdr:col>
      <xdr:colOff>53975</xdr:colOff>
      <xdr:row>79</xdr:row>
      <xdr:rowOff>146776</xdr:rowOff>
    </xdr:to>
    <xdr:sp macro="" textlink="">
      <xdr:nvSpPr>
        <xdr:cNvPr id="454" name="楕円 453"/>
        <xdr:cNvSpPr/>
      </xdr:nvSpPr>
      <xdr:spPr>
        <a:xfrm>
          <a:off x="12954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131553</xdr:rowOff>
    </xdr:from>
    <xdr:ext cx="762000" cy="259045"/>
    <xdr:sp macro="" textlink="">
      <xdr:nvSpPr>
        <xdr:cNvPr id="455" name="テキスト ボックス 454"/>
        <xdr:cNvSpPr txBox="1"/>
      </xdr:nvSpPr>
      <xdr:spPr>
        <a:xfrm>
          <a:off x="126238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26750</xdr:rowOff>
    </xdr:from>
    <xdr:to>
      <xdr:col>29</xdr:col>
      <xdr:colOff>127000</xdr:colOff>
      <xdr:row>16</xdr:row>
      <xdr:rowOff>66303</xdr:rowOff>
    </xdr:to>
    <xdr:cxnSp macro="">
      <xdr:nvCxnSpPr>
        <xdr:cNvPr id="51" name="直線コネクタ 50"/>
        <xdr:cNvCxnSpPr/>
      </xdr:nvCxnSpPr>
      <xdr:spPr bwMode="auto">
        <a:xfrm>
          <a:off x="5003800" y="2646125"/>
          <a:ext cx="647700" cy="211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26750</xdr:rowOff>
    </xdr:from>
    <xdr:to>
      <xdr:col>26</xdr:col>
      <xdr:colOff>50800</xdr:colOff>
      <xdr:row>15</xdr:row>
      <xdr:rowOff>104915</xdr:rowOff>
    </xdr:to>
    <xdr:cxnSp macro="">
      <xdr:nvCxnSpPr>
        <xdr:cNvPr id="54" name="直線コネクタ 53"/>
        <xdr:cNvCxnSpPr/>
      </xdr:nvCxnSpPr>
      <xdr:spPr bwMode="auto">
        <a:xfrm flipV="1">
          <a:off x="4305300" y="2646125"/>
          <a:ext cx="698500" cy="78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104915</xdr:rowOff>
    </xdr:from>
    <xdr:to>
      <xdr:col>22</xdr:col>
      <xdr:colOff>114300</xdr:colOff>
      <xdr:row>16</xdr:row>
      <xdr:rowOff>117501</xdr:rowOff>
    </xdr:to>
    <xdr:cxnSp macro="">
      <xdr:nvCxnSpPr>
        <xdr:cNvPr id="57" name="直線コネクタ 56"/>
        <xdr:cNvCxnSpPr/>
      </xdr:nvCxnSpPr>
      <xdr:spPr bwMode="auto">
        <a:xfrm flipV="1">
          <a:off x="3606800" y="2724290"/>
          <a:ext cx="698500" cy="18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75579</xdr:rowOff>
    </xdr:from>
    <xdr:to>
      <xdr:col>18</xdr:col>
      <xdr:colOff>177800</xdr:colOff>
      <xdr:row>16</xdr:row>
      <xdr:rowOff>117501</xdr:rowOff>
    </xdr:to>
    <xdr:cxnSp macro="">
      <xdr:nvCxnSpPr>
        <xdr:cNvPr id="60" name="直線コネクタ 59"/>
        <xdr:cNvCxnSpPr/>
      </xdr:nvCxnSpPr>
      <xdr:spPr bwMode="auto">
        <a:xfrm>
          <a:off x="2908300" y="2866404"/>
          <a:ext cx="698500" cy="41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15503</xdr:rowOff>
    </xdr:from>
    <xdr:to>
      <xdr:col>29</xdr:col>
      <xdr:colOff>177800</xdr:colOff>
      <xdr:row>16</xdr:row>
      <xdr:rowOff>117103</xdr:rowOff>
    </xdr:to>
    <xdr:sp macro="" textlink="">
      <xdr:nvSpPr>
        <xdr:cNvPr id="70" name="楕円 69"/>
        <xdr:cNvSpPr/>
      </xdr:nvSpPr>
      <xdr:spPr bwMode="auto">
        <a:xfrm>
          <a:off x="5600700" y="2806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32030</xdr:rowOff>
    </xdr:from>
    <xdr:ext cx="762000" cy="259045"/>
    <xdr:sp macro="" textlink="">
      <xdr:nvSpPr>
        <xdr:cNvPr id="71" name="人口1人当たり決算額の推移該当値テキスト130"/>
        <xdr:cNvSpPr txBox="1"/>
      </xdr:nvSpPr>
      <xdr:spPr>
        <a:xfrm>
          <a:off x="5740400" y="26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147400</xdr:rowOff>
    </xdr:from>
    <xdr:to>
      <xdr:col>26</xdr:col>
      <xdr:colOff>101600</xdr:colOff>
      <xdr:row>15</xdr:row>
      <xdr:rowOff>77550</xdr:rowOff>
    </xdr:to>
    <xdr:sp macro="" textlink="">
      <xdr:nvSpPr>
        <xdr:cNvPr id="72" name="楕円 71"/>
        <xdr:cNvSpPr/>
      </xdr:nvSpPr>
      <xdr:spPr bwMode="auto">
        <a:xfrm>
          <a:off x="4953000" y="259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87727</xdr:rowOff>
    </xdr:from>
    <xdr:ext cx="736600" cy="259045"/>
    <xdr:sp macro="" textlink="">
      <xdr:nvSpPr>
        <xdr:cNvPr id="73" name="テキスト ボックス 72"/>
        <xdr:cNvSpPr txBox="1"/>
      </xdr:nvSpPr>
      <xdr:spPr>
        <a:xfrm>
          <a:off x="4622800" y="236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54115</xdr:rowOff>
    </xdr:from>
    <xdr:to>
      <xdr:col>22</xdr:col>
      <xdr:colOff>165100</xdr:colOff>
      <xdr:row>15</xdr:row>
      <xdr:rowOff>155715</xdr:rowOff>
    </xdr:to>
    <xdr:sp macro="" textlink="">
      <xdr:nvSpPr>
        <xdr:cNvPr id="74" name="楕円 73"/>
        <xdr:cNvSpPr/>
      </xdr:nvSpPr>
      <xdr:spPr bwMode="auto">
        <a:xfrm>
          <a:off x="4254500" y="267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165892</xdr:rowOff>
    </xdr:from>
    <xdr:ext cx="762000" cy="259045"/>
    <xdr:sp macro="" textlink="">
      <xdr:nvSpPr>
        <xdr:cNvPr id="75" name="テキスト ボックス 74"/>
        <xdr:cNvSpPr txBox="1"/>
      </xdr:nvSpPr>
      <xdr:spPr>
        <a:xfrm>
          <a:off x="3924300" y="244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66701</xdr:rowOff>
    </xdr:from>
    <xdr:to>
      <xdr:col>19</xdr:col>
      <xdr:colOff>38100</xdr:colOff>
      <xdr:row>16</xdr:row>
      <xdr:rowOff>168301</xdr:rowOff>
    </xdr:to>
    <xdr:sp macro="" textlink="">
      <xdr:nvSpPr>
        <xdr:cNvPr id="76" name="楕円 75"/>
        <xdr:cNvSpPr/>
      </xdr:nvSpPr>
      <xdr:spPr bwMode="auto">
        <a:xfrm>
          <a:off x="3556000" y="285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7028</xdr:rowOff>
    </xdr:from>
    <xdr:ext cx="762000" cy="259045"/>
    <xdr:sp macro="" textlink="">
      <xdr:nvSpPr>
        <xdr:cNvPr id="77" name="テキスト ボックス 76"/>
        <xdr:cNvSpPr txBox="1"/>
      </xdr:nvSpPr>
      <xdr:spPr>
        <a:xfrm>
          <a:off x="3225800" y="2626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24779</xdr:rowOff>
    </xdr:from>
    <xdr:to>
      <xdr:col>15</xdr:col>
      <xdr:colOff>101600</xdr:colOff>
      <xdr:row>16</xdr:row>
      <xdr:rowOff>126379</xdr:rowOff>
    </xdr:to>
    <xdr:sp macro="" textlink="">
      <xdr:nvSpPr>
        <xdr:cNvPr id="78" name="楕円 77"/>
        <xdr:cNvSpPr/>
      </xdr:nvSpPr>
      <xdr:spPr bwMode="auto">
        <a:xfrm>
          <a:off x="2857500" y="281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136556</xdr:rowOff>
    </xdr:from>
    <xdr:ext cx="762000" cy="259045"/>
    <xdr:sp macro="" textlink="">
      <xdr:nvSpPr>
        <xdr:cNvPr id="79" name="テキスト ボックス 78"/>
        <xdr:cNvSpPr txBox="1"/>
      </xdr:nvSpPr>
      <xdr:spPr>
        <a:xfrm>
          <a:off x="2527300" y="258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272523</xdr:rowOff>
    </xdr:from>
    <xdr:to>
      <xdr:col>29</xdr:col>
      <xdr:colOff>127000</xdr:colOff>
      <xdr:row>35</xdr:row>
      <xdr:rowOff>288506</xdr:rowOff>
    </xdr:to>
    <xdr:cxnSp macro="">
      <xdr:nvCxnSpPr>
        <xdr:cNvPr id="112" name="直線コネクタ 111"/>
        <xdr:cNvCxnSpPr/>
      </xdr:nvCxnSpPr>
      <xdr:spPr bwMode="auto">
        <a:xfrm>
          <a:off x="5003800" y="6882873"/>
          <a:ext cx="647700" cy="15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224814</xdr:rowOff>
    </xdr:from>
    <xdr:to>
      <xdr:col>26</xdr:col>
      <xdr:colOff>50800</xdr:colOff>
      <xdr:row>35</xdr:row>
      <xdr:rowOff>272523</xdr:rowOff>
    </xdr:to>
    <xdr:cxnSp macro="">
      <xdr:nvCxnSpPr>
        <xdr:cNvPr id="115" name="直線コネクタ 114"/>
        <xdr:cNvCxnSpPr/>
      </xdr:nvCxnSpPr>
      <xdr:spPr bwMode="auto">
        <a:xfrm>
          <a:off x="4305300" y="6835164"/>
          <a:ext cx="698500" cy="47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224814</xdr:rowOff>
    </xdr:from>
    <xdr:to>
      <xdr:col>22</xdr:col>
      <xdr:colOff>114300</xdr:colOff>
      <xdr:row>35</xdr:row>
      <xdr:rowOff>285058</xdr:rowOff>
    </xdr:to>
    <xdr:cxnSp macro="">
      <xdr:nvCxnSpPr>
        <xdr:cNvPr id="118" name="直線コネクタ 117"/>
        <xdr:cNvCxnSpPr/>
      </xdr:nvCxnSpPr>
      <xdr:spPr bwMode="auto">
        <a:xfrm flipV="1">
          <a:off x="3606800" y="6835164"/>
          <a:ext cx="698500" cy="60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279712</xdr:rowOff>
    </xdr:from>
    <xdr:to>
      <xdr:col>18</xdr:col>
      <xdr:colOff>177800</xdr:colOff>
      <xdr:row>35</xdr:row>
      <xdr:rowOff>285058</xdr:rowOff>
    </xdr:to>
    <xdr:cxnSp macro="">
      <xdr:nvCxnSpPr>
        <xdr:cNvPr id="121" name="直線コネクタ 120"/>
        <xdr:cNvCxnSpPr/>
      </xdr:nvCxnSpPr>
      <xdr:spPr bwMode="auto">
        <a:xfrm>
          <a:off x="2908300" y="6890062"/>
          <a:ext cx="698500" cy="5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237706</xdr:rowOff>
    </xdr:from>
    <xdr:to>
      <xdr:col>29</xdr:col>
      <xdr:colOff>177800</xdr:colOff>
      <xdr:row>35</xdr:row>
      <xdr:rowOff>339306</xdr:rowOff>
    </xdr:to>
    <xdr:sp macro="" textlink="">
      <xdr:nvSpPr>
        <xdr:cNvPr id="131" name="楕円 130"/>
        <xdr:cNvSpPr/>
      </xdr:nvSpPr>
      <xdr:spPr bwMode="auto">
        <a:xfrm>
          <a:off x="5600700" y="684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82783</xdr:rowOff>
    </xdr:from>
    <xdr:ext cx="762000" cy="259045"/>
    <xdr:sp macro="" textlink="">
      <xdr:nvSpPr>
        <xdr:cNvPr id="132" name="人口1人当たり決算額の推移該当値テキスト445"/>
        <xdr:cNvSpPr txBox="1"/>
      </xdr:nvSpPr>
      <xdr:spPr>
        <a:xfrm>
          <a:off x="5740400" y="669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221723</xdr:rowOff>
    </xdr:from>
    <xdr:to>
      <xdr:col>26</xdr:col>
      <xdr:colOff>101600</xdr:colOff>
      <xdr:row>35</xdr:row>
      <xdr:rowOff>323323</xdr:rowOff>
    </xdr:to>
    <xdr:sp macro="" textlink="">
      <xdr:nvSpPr>
        <xdr:cNvPr id="133" name="楕円 132"/>
        <xdr:cNvSpPr/>
      </xdr:nvSpPr>
      <xdr:spPr bwMode="auto">
        <a:xfrm>
          <a:off x="4953000" y="6832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333500</xdr:rowOff>
    </xdr:from>
    <xdr:ext cx="736600" cy="259045"/>
    <xdr:sp macro="" textlink="">
      <xdr:nvSpPr>
        <xdr:cNvPr id="134" name="テキスト ボックス 133"/>
        <xdr:cNvSpPr txBox="1"/>
      </xdr:nvSpPr>
      <xdr:spPr>
        <a:xfrm>
          <a:off x="4622800" y="660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174014</xdr:rowOff>
    </xdr:from>
    <xdr:to>
      <xdr:col>22</xdr:col>
      <xdr:colOff>165100</xdr:colOff>
      <xdr:row>35</xdr:row>
      <xdr:rowOff>275614</xdr:rowOff>
    </xdr:to>
    <xdr:sp macro="" textlink="">
      <xdr:nvSpPr>
        <xdr:cNvPr id="135" name="楕円 134"/>
        <xdr:cNvSpPr/>
      </xdr:nvSpPr>
      <xdr:spPr bwMode="auto">
        <a:xfrm>
          <a:off x="4254500" y="678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285791</xdr:rowOff>
    </xdr:from>
    <xdr:ext cx="762000" cy="259045"/>
    <xdr:sp macro="" textlink="">
      <xdr:nvSpPr>
        <xdr:cNvPr id="136" name="テキスト ボックス 135"/>
        <xdr:cNvSpPr txBox="1"/>
      </xdr:nvSpPr>
      <xdr:spPr>
        <a:xfrm>
          <a:off x="3924300" y="65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234258</xdr:rowOff>
    </xdr:from>
    <xdr:to>
      <xdr:col>19</xdr:col>
      <xdr:colOff>38100</xdr:colOff>
      <xdr:row>35</xdr:row>
      <xdr:rowOff>335858</xdr:rowOff>
    </xdr:to>
    <xdr:sp macro="" textlink="">
      <xdr:nvSpPr>
        <xdr:cNvPr id="137" name="楕円 136"/>
        <xdr:cNvSpPr/>
      </xdr:nvSpPr>
      <xdr:spPr bwMode="auto">
        <a:xfrm>
          <a:off x="3556000" y="6844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xdr:rowOff>
    </xdr:from>
    <xdr:ext cx="762000" cy="259045"/>
    <xdr:sp macro="" textlink="">
      <xdr:nvSpPr>
        <xdr:cNvPr id="138" name="テキスト ボックス 137"/>
        <xdr:cNvSpPr txBox="1"/>
      </xdr:nvSpPr>
      <xdr:spPr>
        <a:xfrm>
          <a:off x="3225800" y="6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228912</xdr:rowOff>
    </xdr:from>
    <xdr:to>
      <xdr:col>15</xdr:col>
      <xdr:colOff>101600</xdr:colOff>
      <xdr:row>35</xdr:row>
      <xdr:rowOff>330512</xdr:rowOff>
    </xdr:to>
    <xdr:sp macro="" textlink="">
      <xdr:nvSpPr>
        <xdr:cNvPr id="139" name="楕円 138"/>
        <xdr:cNvSpPr/>
      </xdr:nvSpPr>
      <xdr:spPr bwMode="auto">
        <a:xfrm>
          <a:off x="2857500" y="683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340689</xdr:rowOff>
    </xdr:from>
    <xdr:ext cx="762000" cy="259045"/>
    <xdr:sp macro="" textlink="">
      <xdr:nvSpPr>
        <xdr:cNvPr id="140" name="テキスト ボックス 139"/>
        <xdr:cNvSpPr txBox="1"/>
      </xdr:nvSpPr>
      <xdr:spPr>
        <a:xfrm>
          <a:off x="2527300" y="66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
1,073
571.41
2,710,056
2,656,707
52,229
1,788,766
2,828,784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19308</xdr:rowOff>
    </xdr:from>
    <xdr:to>
      <xdr:col>24</xdr:col>
      <xdr:colOff>63500</xdr:colOff>
      <xdr:row>36</xdr:row>
      <xdr:rowOff>12211</xdr:rowOff>
    </xdr:to>
    <xdr:cxnSp macro="">
      <xdr:nvCxnSpPr>
        <xdr:cNvPr id="62" name="直線コネクタ 61"/>
        <xdr:cNvCxnSpPr/>
      </xdr:nvCxnSpPr>
      <xdr:spPr>
        <a:xfrm>
          <a:off x="3797300" y="6020058"/>
          <a:ext cx="838200" cy="16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19308</xdr:rowOff>
    </xdr:from>
    <xdr:to>
      <xdr:col>19</xdr:col>
      <xdr:colOff>177800</xdr:colOff>
      <xdr:row>35</xdr:row>
      <xdr:rowOff>77934</xdr:rowOff>
    </xdr:to>
    <xdr:cxnSp macro="">
      <xdr:nvCxnSpPr>
        <xdr:cNvPr id="65" name="直線コネクタ 64"/>
        <xdr:cNvCxnSpPr/>
      </xdr:nvCxnSpPr>
      <xdr:spPr>
        <a:xfrm flipV="1">
          <a:off x="2908300" y="6020058"/>
          <a:ext cx="889000" cy="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77934</xdr:rowOff>
    </xdr:from>
    <xdr:to>
      <xdr:col>15</xdr:col>
      <xdr:colOff>50800</xdr:colOff>
      <xdr:row>36</xdr:row>
      <xdr:rowOff>139214</xdr:rowOff>
    </xdr:to>
    <xdr:cxnSp macro="">
      <xdr:nvCxnSpPr>
        <xdr:cNvPr id="68" name="直線コネクタ 67"/>
        <xdr:cNvCxnSpPr/>
      </xdr:nvCxnSpPr>
      <xdr:spPr>
        <a:xfrm flipV="1">
          <a:off x="2019300" y="6078684"/>
          <a:ext cx="889000" cy="2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135761</xdr:rowOff>
    </xdr:from>
    <xdr:to>
      <xdr:col>10</xdr:col>
      <xdr:colOff>114300</xdr:colOff>
      <xdr:row>36</xdr:row>
      <xdr:rowOff>139214</xdr:rowOff>
    </xdr:to>
    <xdr:cxnSp macro="">
      <xdr:nvCxnSpPr>
        <xdr:cNvPr id="71" name="直線コネクタ 70"/>
        <xdr:cNvCxnSpPr/>
      </xdr:nvCxnSpPr>
      <xdr:spPr>
        <a:xfrm>
          <a:off x="1130300" y="6307961"/>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132861</xdr:rowOff>
    </xdr:from>
    <xdr:to>
      <xdr:col>24</xdr:col>
      <xdr:colOff>114300</xdr:colOff>
      <xdr:row>36</xdr:row>
      <xdr:rowOff>63011</xdr:rowOff>
    </xdr:to>
    <xdr:sp macro="" textlink="">
      <xdr:nvSpPr>
        <xdr:cNvPr id="81" name="楕円 80"/>
        <xdr:cNvSpPr/>
      </xdr:nvSpPr>
      <xdr:spPr>
        <a:xfrm>
          <a:off x="4584700" y="61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155738</xdr:rowOff>
    </xdr:from>
    <xdr:ext cx="599010" cy="259045"/>
    <xdr:sp macro="" textlink="">
      <xdr:nvSpPr>
        <xdr:cNvPr id="82" name="人件費該当値テキスト"/>
        <xdr:cNvSpPr txBox="1"/>
      </xdr:nvSpPr>
      <xdr:spPr>
        <a:xfrm>
          <a:off x="4686300" y="598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139958</xdr:rowOff>
    </xdr:from>
    <xdr:to>
      <xdr:col>20</xdr:col>
      <xdr:colOff>38100</xdr:colOff>
      <xdr:row>35</xdr:row>
      <xdr:rowOff>70108</xdr:rowOff>
    </xdr:to>
    <xdr:sp macro="" textlink="">
      <xdr:nvSpPr>
        <xdr:cNvPr id="83" name="楕円 82"/>
        <xdr:cNvSpPr/>
      </xdr:nvSpPr>
      <xdr:spPr>
        <a:xfrm>
          <a:off x="3746500" y="59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86635</xdr:rowOff>
    </xdr:from>
    <xdr:ext cx="599010" cy="259045"/>
    <xdr:sp macro="" textlink="">
      <xdr:nvSpPr>
        <xdr:cNvPr id="84" name="テキスト ボックス 83"/>
        <xdr:cNvSpPr txBox="1"/>
      </xdr:nvSpPr>
      <xdr:spPr>
        <a:xfrm>
          <a:off x="3497795" y="574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27134</xdr:rowOff>
    </xdr:from>
    <xdr:to>
      <xdr:col>15</xdr:col>
      <xdr:colOff>101600</xdr:colOff>
      <xdr:row>35</xdr:row>
      <xdr:rowOff>128734</xdr:rowOff>
    </xdr:to>
    <xdr:sp macro="" textlink="">
      <xdr:nvSpPr>
        <xdr:cNvPr id="85" name="楕円 84"/>
        <xdr:cNvSpPr/>
      </xdr:nvSpPr>
      <xdr:spPr>
        <a:xfrm>
          <a:off x="2857500" y="60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145261</xdr:rowOff>
    </xdr:from>
    <xdr:ext cx="599010" cy="259045"/>
    <xdr:sp macro="" textlink="">
      <xdr:nvSpPr>
        <xdr:cNvPr id="86" name="テキスト ボックス 85"/>
        <xdr:cNvSpPr txBox="1"/>
      </xdr:nvSpPr>
      <xdr:spPr>
        <a:xfrm>
          <a:off x="2608795" y="580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88414</xdr:rowOff>
    </xdr:from>
    <xdr:to>
      <xdr:col>10</xdr:col>
      <xdr:colOff>165100</xdr:colOff>
      <xdr:row>37</xdr:row>
      <xdr:rowOff>18564</xdr:rowOff>
    </xdr:to>
    <xdr:sp macro="" textlink="">
      <xdr:nvSpPr>
        <xdr:cNvPr id="87" name="楕円 86"/>
        <xdr:cNvSpPr/>
      </xdr:nvSpPr>
      <xdr:spPr>
        <a:xfrm>
          <a:off x="1968500" y="62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35091</xdr:rowOff>
    </xdr:from>
    <xdr:ext cx="599010" cy="259045"/>
    <xdr:sp macro="" textlink="">
      <xdr:nvSpPr>
        <xdr:cNvPr id="88" name="テキスト ボックス 87"/>
        <xdr:cNvSpPr txBox="1"/>
      </xdr:nvSpPr>
      <xdr:spPr>
        <a:xfrm>
          <a:off x="1719795" y="603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84961</xdr:rowOff>
    </xdr:from>
    <xdr:to>
      <xdr:col>6</xdr:col>
      <xdr:colOff>38100</xdr:colOff>
      <xdr:row>37</xdr:row>
      <xdr:rowOff>15111</xdr:rowOff>
    </xdr:to>
    <xdr:sp macro="" textlink="">
      <xdr:nvSpPr>
        <xdr:cNvPr id="89" name="楕円 88"/>
        <xdr:cNvSpPr/>
      </xdr:nvSpPr>
      <xdr:spPr>
        <a:xfrm>
          <a:off x="1079500" y="62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31638</xdr:rowOff>
    </xdr:from>
    <xdr:ext cx="599010" cy="259045"/>
    <xdr:sp macro="" textlink="">
      <xdr:nvSpPr>
        <xdr:cNvPr id="90" name="テキスト ボックス 89"/>
        <xdr:cNvSpPr txBox="1"/>
      </xdr:nvSpPr>
      <xdr:spPr>
        <a:xfrm>
          <a:off x="830795" y="603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130275</xdr:rowOff>
    </xdr:from>
    <xdr:to>
      <xdr:col>24</xdr:col>
      <xdr:colOff>63500</xdr:colOff>
      <xdr:row>57</xdr:row>
      <xdr:rowOff>151071</xdr:rowOff>
    </xdr:to>
    <xdr:cxnSp macro="">
      <xdr:nvCxnSpPr>
        <xdr:cNvPr id="119" name="直線コネクタ 118"/>
        <xdr:cNvCxnSpPr/>
      </xdr:nvCxnSpPr>
      <xdr:spPr>
        <a:xfrm>
          <a:off x="3797300" y="9902925"/>
          <a:ext cx="838200" cy="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130275</xdr:rowOff>
    </xdr:from>
    <xdr:to>
      <xdr:col>19</xdr:col>
      <xdr:colOff>177800</xdr:colOff>
      <xdr:row>57</xdr:row>
      <xdr:rowOff>166725</xdr:rowOff>
    </xdr:to>
    <xdr:cxnSp macro="">
      <xdr:nvCxnSpPr>
        <xdr:cNvPr id="122" name="直線コネクタ 121"/>
        <xdr:cNvCxnSpPr/>
      </xdr:nvCxnSpPr>
      <xdr:spPr>
        <a:xfrm flipV="1">
          <a:off x="2908300" y="9902925"/>
          <a:ext cx="889000" cy="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163157</xdr:rowOff>
    </xdr:from>
    <xdr:to>
      <xdr:col>15</xdr:col>
      <xdr:colOff>50800</xdr:colOff>
      <xdr:row>57</xdr:row>
      <xdr:rowOff>166725</xdr:rowOff>
    </xdr:to>
    <xdr:cxnSp macro="">
      <xdr:nvCxnSpPr>
        <xdr:cNvPr id="125" name="直線コネクタ 124"/>
        <xdr:cNvCxnSpPr/>
      </xdr:nvCxnSpPr>
      <xdr:spPr>
        <a:xfrm>
          <a:off x="2019300" y="9935807"/>
          <a:ext cx="889000" cy="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136792</xdr:rowOff>
    </xdr:from>
    <xdr:to>
      <xdr:col>10</xdr:col>
      <xdr:colOff>114300</xdr:colOff>
      <xdr:row>57</xdr:row>
      <xdr:rowOff>163157</xdr:rowOff>
    </xdr:to>
    <xdr:cxnSp macro="">
      <xdr:nvCxnSpPr>
        <xdr:cNvPr id="128" name="直線コネクタ 127"/>
        <xdr:cNvCxnSpPr/>
      </xdr:nvCxnSpPr>
      <xdr:spPr>
        <a:xfrm>
          <a:off x="1130300" y="9909442"/>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100271</xdr:rowOff>
    </xdr:from>
    <xdr:to>
      <xdr:col>24</xdr:col>
      <xdr:colOff>114300</xdr:colOff>
      <xdr:row>58</xdr:row>
      <xdr:rowOff>30421</xdr:rowOff>
    </xdr:to>
    <xdr:sp macro="" textlink="">
      <xdr:nvSpPr>
        <xdr:cNvPr id="138" name="楕円 137"/>
        <xdr:cNvSpPr/>
      </xdr:nvSpPr>
      <xdr:spPr>
        <a:xfrm>
          <a:off x="4584700" y="98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123148</xdr:rowOff>
    </xdr:from>
    <xdr:ext cx="599010" cy="259045"/>
    <xdr:sp macro="" textlink="">
      <xdr:nvSpPr>
        <xdr:cNvPr id="139" name="物件費該当値テキスト"/>
        <xdr:cNvSpPr txBox="1"/>
      </xdr:nvSpPr>
      <xdr:spPr>
        <a:xfrm>
          <a:off x="4686300" y="972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79475</xdr:rowOff>
    </xdr:from>
    <xdr:to>
      <xdr:col>20</xdr:col>
      <xdr:colOff>38100</xdr:colOff>
      <xdr:row>58</xdr:row>
      <xdr:rowOff>9625</xdr:rowOff>
    </xdr:to>
    <xdr:sp macro="" textlink="">
      <xdr:nvSpPr>
        <xdr:cNvPr id="140" name="楕円 139"/>
        <xdr:cNvSpPr/>
      </xdr:nvSpPr>
      <xdr:spPr>
        <a:xfrm>
          <a:off x="3746500" y="98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26152</xdr:rowOff>
    </xdr:from>
    <xdr:ext cx="599010" cy="259045"/>
    <xdr:sp macro="" textlink="">
      <xdr:nvSpPr>
        <xdr:cNvPr id="141" name="テキスト ボックス 140"/>
        <xdr:cNvSpPr txBox="1"/>
      </xdr:nvSpPr>
      <xdr:spPr>
        <a:xfrm>
          <a:off x="3497795" y="962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115925</xdr:rowOff>
    </xdr:from>
    <xdr:to>
      <xdr:col>15</xdr:col>
      <xdr:colOff>101600</xdr:colOff>
      <xdr:row>58</xdr:row>
      <xdr:rowOff>46075</xdr:rowOff>
    </xdr:to>
    <xdr:sp macro="" textlink="">
      <xdr:nvSpPr>
        <xdr:cNvPr id="142" name="楕円 141"/>
        <xdr:cNvSpPr/>
      </xdr:nvSpPr>
      <xdr:spPr>
        <a:xfrm>
          <a:off x="2857500" y="98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62602</xdr:rowOff>
    </xdr:from>
    <xdr:ext cx="599010" cy="259045"/>
    <xdr:sp macro="" textlink="">
      <xdr:nvSpPr>
        <xdr:cNvPr id="143" name="テキスト ボックス 142"/>
        <xdr:cNvSpPr txBox="1"/>
      </xdr:nvSpPr>
      <xdr:spPr>
        <a:xfrm>
          <a:off x="2608795" y="966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112357</xdr:rowOff>
    </xdr:from>
    <xdr:to>
      <xdr:col>10</xdr:col>
      <xdr:colOff>165100</xdr:colOff>
      <xdr:row>58</xdr:row>
      <xdr:rowOff>42507</xdr:rowOff>
    </xdr:to>
    <xdr:sp macro="" textlink="">
      <xdr:nvSpPr>
        <xdr:cNvPr id="144" name="楕円 143"/>
        <xdr:cNvSpPr/>
      </xdr:nvSpPr>
      <xdr:spPr>
        <a:xfrm>
          <a:off x="1968500" y="98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59034</xdr:rowOff>
    </xdr:from>
    <xdr:ext cx="599010" cy="259045"/>
    <xdr:sp macro="" textlink="">
      <xdr:nvSpPr>
        <xdr:cNvPr id="145" name="テキスト ボックス 144"/>
        <xdr:cNvSpPr txBox="1"/>
      </xdr:nvSpPr>
      <xdr:spPr>
        <a:xfrm>
          <a:off x="1719795" y="966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85992</xdr:rowOff>
    </xdr:from>
    <xdr:to>
      <xdr:col>6</xdr:col>
      <xdr:colOff>38100</xdr:colOff>
      <xdr:row>58</xdr:row>
      <xdr:rowOff>16142</xdr:rowOff>
    </xdr:to>
    <xdr:sp macro="" textlink="">
      <xdr:nvSpPr>
        <xdr:cNvPr id="146" name="楕円 145"/>
        <xdr:cNvSpPr/>
      </xdr:nvSpPr>
      <xdr:spPr>
        <a:xfrm>
          <a:off x="1079500" y="98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32669</xdr:rowOff>
    </xdr:from>
    <xdr:ext cx="599010" cy="259045"/>
    <xdr:sp macro="" textlink="">
      <xdr:nvSpPr>
        <xdr:cNvPr id="147" name="テキスト ボックス 146"/>
        <xdr:cNvSpPr txBox="1"/>
      </xdr:nvSpPr>
      <xdr:spPr>
        <a:xfrm>
          <a:off x="830795" y="96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107216</xdr:rowOff>
    </xdr:from>
    <xdr:to>
      <xdr:col>24</xdr:col>
      <xdr:colOff>63500</xdr:colOff>
      <xdr:row>75</xdr:row>
      <xdr:rowOff>108582</xdr:rowOff>
    </xdr:to>
    <xdr:cxnSp macro="">
      <xdr:nvCxnSpPr>
        <xdr:cNvPr id="172" name="直線コネクタ 171"/>
        <xdr:cNvCxnSpPr/>
      </xdr:nvCxnSpPr>
      <xdr:spPr>
        <a:xfrm>
          <a:off x="3797300" y="12965966"/>
          <a:ext cx="8382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107216</xdr:rowOff>
    </xdr:from>
    <xdr:to>
      <xdr:col>19</xdr:col>
      <xdr:colOff>177800</xdr:colOff>
      <xdr:row>75</xdr:row>
      <xdr:rowOff>152571</xdr:rowOff>
    </xdr:to>
    <xdr:cxnSp macro="">
      <xdr:nvCxnSpPr>
        <xdr:cNvPr id="175" name="直線コネクタ 174"/>
        <xdr:cNvCxnSpPr/>
      </xdr:nvCxnSpPr>
      <xdr:spPr>
        <a:xfrm flipV="1">
          <a:off x="2908300" y="12965966"/>
          <a:ext cx="889000" cy="4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152571</xdr:rowOff>
    </xdr:from>
    <xdr:to>
      <xdr:col>15</xdr:col>
      <xdr:colOff>50800</xdr:colOff>
      <xdr:row>76</xdr:row>
      <xdr:rowOff>42504</xdr:rowOff>
    </xdr:to>
    <xdr:cxnSp macro="">
      <xdr:nvCxnSpPr>
        <xdr:cNvPr id="178" name="直線コネクタ 177"/>
        <xdr:cNvCxnSpPr/>
      </xdr:nvCxnSpPr>
      <xdr:spPr>
        <a:xfrm flipV="1">
          <a:off x="2019300" y="13011321"/>
          <a:ext cx="889000" cy="6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42504</xdr:rowOff>
    </xdr:from>
    <xdr:to>
      <xdr:col>10</xdr:col>
      <xdr:colOff>114300</xdr:colOff>
      <xdr:row>76</xdr:row>
      <xdr:rowOff>86751</xdr:rowOff>
    </xdr:to>
    <xdr:cxnSp macro="">
      <xdr:nvCxnSpPr>
        <xdr:cNvPr id="181" name="直線コネクタ 180"/>
        <xdr:cNvCxnSpPr/>
      </xdr:nvCxnSpPr>
      <xdr:spPr>
        <a:xfrm flipV="1">
          <a:off x="1130300" y="13072704"/>
          <a:ext cx="8890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57782</xdr:rowOff>
    </xdr:from>
    <xdr:to>
      <xdr:col>24</xdr:col>
      <xdr:colOff>114300</xdr:colOff>
      <xdr:row>75</xdr:row>
      <xdr:rowOff>159383</xdr:rowOff>
    </xdr:to>
    <xdr:sp macro="" textlink="">
      <xdr:nvSpPr>
        <xdr:cNvPr id="191" name="楕円 190"/>
        <xdr:cNvSpPr/>
      </xdr:nvSpPr>
      <xdr:spPr>
        <a:xfrm>
          <a:off x="4584700" y="12916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80659</xdr:rowOff>
    </xdr:from>
    <xdr:ext cx="534377" cy="259045"/>
    <xdr:sp macro="" textlink="">
      <xdr:nvSpPr>
        <xdr:cNvPr id="192" name="維持補修費該当値テキスト"/>
        <xdr:cNvSpPr txBox="1"/>
      </xdr:nvSpPr>
      <xdr:spPr>
        <a:xfrm>
          <a:off x="4686300" y="127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56416</xdr:rowOff>
    </xdr:from>
    <xdr:to>
      <xdr:col>20</xdr:col>
      <xdr:colOff>38100</xdr:colOff>
      <xdr:row>75</xdr:row>
      <xdr:rowOff>158015</xdr:rowOff>
    </xdr:to>
    <xdr:sp macro="" textlink="">
      <xdr:nvSpPr>
        <xdr:cNvPr id="193" name="楕円 192"/>
        <xdr:cNvSpPr/>
      </xdr:nvSpPr>
      <xdr:spPr>
        <a:xfrm>
          <a:off x="3746500" y="12915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3093</xdr:rowOff>
    </xdr:from>
    <xdr:ext cx="534377" cy="259045"/>
    <xdr:sp macro="" textlink="">
      <xdr:nvSpPr>
        <xdr:cNvPr id="194" name="テキスト ボックス 193"/>
        <xdr:cNvSpPr txBox="1"/>
      </xdr:nvSpPr>
      <xdr:spPr>
        <a:xfrm>
          <a:off x="3530111" y="126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101771</xdr:rowOff>
    </xdr:from>
    <xdr:to>
      <xdr:col>15</xdr:col>
      <xdr:colOff>101600</xdr:colOff>
      <xdr:row>76</xdr:row>
      <xdr:rowOff>31921</xdr:rowOff>
    </xdr:to>
    <xdr:sp macro="" textlink="">
      <xdr:nvSpPr>
        <xdr:cNvPr id="195" name="楕円 194"/>
        <xdr:cNvSpPr/>
      </xdr:nvSpPr>
      <xdr:spPr>
        <a:xfrm>
          <a:off x="2857500" y="129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48448</xdr:rowOff>
    </xdr:from>
    <xdr:ext cx="534377" cy="259045"/>
    <xdr:sp macro="" textlink="">
      <xdr:nvSpPr>
        <xdr:cNvPr id="196" name="テキスト ボックス 195"/>
        <xdr:cNvSpPr txBox="1"/>
      </xdr:nvSpPr>
      <xdr:spPr>
        <a:xfrm>
          <a:off x="2641111" y="127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163154</xdr:rowOff>
    </xdr:from>
    <xdr:to>
      <xdr:col>10</xdr:col>
      <xdr:colOff>165100</xdr:colOff>
      <xdr:row>76</xdr:row>
      <xdr:rowOff>93304</xdr:rowOff>
    </xdr:to>
    <xdr:sp macro="" textlink="">
      <xdr:nvSpPr>
        <xdr:cNvPr id="197" name="楕円 196"/>
        <xdr:cNvSpPr/>
      </xdr:nvSpPr>
      <xdr:spPr>
        <a:xfrm>
          <a:off x="1968500" y="1302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109832</xdr:rowOff>
    </xdr:from>
    <xdr:ext cx="534377" cy="259045"/>
    <xdr:sp macro="" textlink="">
      <xdr:nvSpPr>
        <xdr:cNvPr id="198" name="テキスト ボックス 197"/>
        <xdr:cNvSpPr txBox="1"/>
      </xdr:nvSpPr>
      <xdr:spPr>
        <a:xfrm>
          <a:off x="1752111" y="127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35951</xdr:rowOff>
    </xdr:from>
    <xdr:to>
      <xdr:col>6</xdr:col>
      <xdr:colOff>38100</xdr:colOff>
      <xdr:row>76</xdr:row>
      <xdr:rowOff>137551</xdr:rowOff>
    </xdr:to>
    <xdr:sp macro="" textlink="">
      <xdr:nvSpPr>
        <xdr:cNvPr id="199" name="楕円 198"/>
        <xdr:cNvSpPr/>
      </xdr:nvSpPr>
      <xdr:spPr>
        <a:xfrm>
          <a:off x="1079500" y="1306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154078</xdr:rowOff>
    </xdr:from>
    <xdr:ext cx="534377" cy="259045"/>
    <xdr:sp macro="" textlink="">
      <xdr:nvSpPr>
        <xdr:cNvPr id="200" name="テキスト ボックス 199"/>
        <xdr:cNvSpPr txBox="1"/>
      </xdr:nvSpPr>
      <xdr:spPr>
        <a:xfrm>
          <a:off x="863111" y="128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70830</xdr:rowOff>
    </xdr:from>
    <xdr:to>
      <xdr:col>24</xdr:col>
      <xdr:colOff>63500</xdr:colOff>
      <xdr:row>96</xdr:row>
      <xdr:rowOff>49799</xdr:rowOff>
    </xdr:to>
    <xdr:cxnSp macro="">
      <xdr:nvCxnSpPr>
        <xdr:cNvPr id="229" name="直線コネクタ 228"/>
        <xdr:cNvCxnSpPr/>
      </xdr:nvCxnSpPr>
      <xdr:spPr>
        <a:xfrm>
          <a:off x="3797300" y="16358580"/>
          <a:ext cx="8382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70830</xdr:rowOff>
    </xdr:from>
    <xdr:to>
      <xdr:col>19</xdr:col>
      <xdr:colOff>177800</xdr:colOff>
      <xdr:row>96</xdr:row>
      <xdr:rowOff>102713</xdr:rowOff>
    </xdr:to>
    <xdr:cxnSp macro="">
      <xdr:nvCxnSpPr>
        <xdr:cNvPr id="232" name="直線コネクタ 231"/>
        <xdr:cNvCxnSpPr/>
      </xdr:nvCxnSpPr>
      <xdr:spPr>
        <a:xfrm flipV="1">
          <a:off x="2908300" y="16358580"/>
          <a:ext cx="889000" cy="20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102713</xdr:rowOff>
    </xdr:from>
    <xdr:to>
      <xdr:col>15</xdr:col>
      <xdr:colOff>50800</xdr:colOff>
      <xdr:row>97</xdr:row>
      <xdr:rowOff>8765</xdr:rowOff>
    </xdr:to>
    <xdr:cxnSp macro="">
      <xdr:nvCxnSpPr>
        <xdr:cNvPr id="235" name="直線コネクタ 234"/>
        <xdr:cNvCxnSpPr/>
      </xdr:nvCxnSpPr>
      <xdr:spPr>
        <a:xfrm flipV="1">
          <a:off x="2019300" y="16561913"/>
          <a:ext cx="889000" cy="7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141270</xdr:rowOff>
    </xdr:from>
    <xdr:to>
      <xdr:col>10</xdr:col>
      <xdr:colOff>114300</xdr:colOff>
      <xdr:row>97</xdr:row>
      <xdr:rowOff>8765</xdr:rowOff>
    </xdr:to>
    <xdr:cxnSp macro="">
      <xdr:nvCxnSpPr>
        <xdr:cNvPr id="238" name="直線コネクタ 237"/>
        <xdr:cNvCxnSpPr/>
      </xdr:nvCxnSpPr>
      <xdr:spPr>
        <a:xfrm>
          <a:off x="1130300" y="16600470"/>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170449</xdr:rowOff>
    </xdr:from>
    <xdr:to>
      <xdr:col>24</xdr:col>
      <xdr:colOff>114300</xdr:colOff>
      <xdr:row>96</xdr:row>
      <xdr:rowOff>100599</xdr:rowOff>
    </xdr:to>
    <xdr:sp macro="" textlink="">
      <xdr:nvSpPr>
        <xdr:cNvPr id="248" name="楕円 247"/>
        <xdr:cNvSpPr/>
      </xdr:nvSpPr>
      <xdr:spPr>
        <a:xfrm>
          <a:off x="4584700" y="164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148876</xdr:rowOff>
    </xdr:from>
    <xdr:ext cx="534377" cy="259045"/>
    <xdr:sp macro="" textlink="">
      <xdr:nvSpPr>
        <xdr:cNvPr id="249" name="扶助費該当値テキスト"/>
        <xdr:cNvSpPr txBox="1"/>
      </xdr:nvSpPr>
      <xdr:spPr>
        <a:xfrm>
          <a:off x="4686300" y="164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20030</xdr:rowOff>
    </xdr:from>
    <xdr:to>
      <xdr:col>20</xdr:col>
      <xdr:colOff>38100</xdr:colOff>
      <xdr:row>95</xdr:row>
      <xdr:rowOff>121630</xdr:rowOff>
    </xdr:to>
    <xdr:sp macro="" textlink="">
      <xdr:nvSpPr>
        <xdr:cNvPr id="250" name="楕円 249"/>
        <xdr:cNvSpPr/>
      </xdr:nvSpPr>
      <xdr:spPr>
        <a:xfrm>
          <a:off x="3746500" y="163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112757</xdr:rowOff>
    </xdr:from>
    <xdr:ext cx="534377" cy="259045"/>
    <xdr:sp macro="" textlink="">
      <xdr:nvSpPr>
        <xdr:cNvPr id="251" name="テキスト ボックス 250"/>
        <xdr:cNvSpPr txBox="1"/>
      </xdr:nvSpPr>
      <xdr:spPr>
        <a:xfrm>
          <a:off x="3530111" y="164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51913</xdr:rowOff>
    </xdr:from>
    <xdr:to>
      <xdr:col>15</xdr:col>
      <xdr:colOff>101600</xdr:colOff>
      <xdr:row>96</xdr:row>
      <xdr:rowOff>153513</xdr:rowOff>
    </xdr:to>
    <xdr:sp macro="" textlink="">
      <xdr:nvSpPr>
        <xdr:cNvPr id="252" name="楕円 251"/>
        <xdr:cNvSpPr/>
      </xdr:nvSpPr>
      <xdr:spPr>
        <a:xfrm>
          <a:off x="2857500" y="165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144640</xdr:rowOff>
    </xdr:from>
    <xdr:ext cx="534377" cy="259045"/>
    <xdr:sp macro="" textlink="">
      <xdr:nvSpPr>
        <xdr:cNvPr id="253" name="テキスト ボックス 252"/>
        <xdr:cNvSpPr txBox="1"/>
      </xdr:nvSpPr>
      <xdr:spPr>
        <a:xfrm>
          <a:off x="2641111" y="166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129415</xdr:rowOff>
    </xdr:from>
    <xdr:to>
      <xdr:col>10</xdr:col>
      <xdr:colOff>165100</xdr:colOff>
      <xdr:row>97</xdr:row>
      <xdr:rowOff>59565</xdr:rowOff>
    </xdr:to>
    <xdr:sp macro="" textlink="">
      <xdr:nvSpPr>
        <xdr:cNvPr id="254" name="楕円 253"/>
        <xdr:cNvSpPr/>
      </xdr:nvSpPr>
      <xdr:spPr>
        <a:xfrm>
          <a:off x="1968500" y="165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50692</xdr:rowOff>
    </xdr:from>
    <xdr:ext cx="534377" cy="259045"/>
    <xdr:sp macro="" textlink="">
      <xdr:nvSpPr>
        <xdr:cNvPr id="255" name="テキスト ボックス 254"/>
        <xdr:cNvSpPr txBox="1"/>
      </xdr:nvSpPr>
      <xdr:spPr>
        <a:xfrm>
          <a:off x="1752111" y="166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90470</xdr:rowOff>
    </xdr:from>
    <xdr:to>
      <xdr:col>6</xdr:col>
      <xdr:colOff>38100</xdr:colOff>
      <xdr:row>97</xdr:row>
      <xdr:rowOff>20620</xdr:rowOff>
    </xdr:to>
    <xdr:sp macro="" textlink="">
      <xdr:nvSpPr>
        <xdr:cNvPr id="256" name="楕円 255"/>
        <xdr:cNvSpPr/>
      </xdr:nvSpPr>
      <xdr:spPr>
        <a:xfrm>
          <a:off x="1079500" y="165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11747</xdr:rowOff>
    </xdr:from>
    <xdr:ext cx="534377" cy="259045"/>
    <xdr:sp macro="" textlink="">
      <xdr:nvSpPr>
        <xdr:cNvPr id="257" name="テキスト ボックス 256"/>
        <xdr:cNvSpPr txBox="1"/>
      </xdr:nvSpPr>
      <xdr:spPr>
        <a:xfrm>
          <a:off x="863111" y="166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158106</xdr:rowOff>
    </xdr:from>
    <xdr:to>
      <xdr:col>55</xdr:col>
      <xdr:colOff>0</xdr:colOff>
      <xdr:row>36</xdr:row>
      <xdr:rowOff>44869</xdr:rowOff>
    </xdr:to>
    <xdr:cxnSp macro="">
      <xdr:nvCxnSpPr>
        <xdr:cNvPr id="286" name="直線コネクタ 285"/>
        <xdr:cNvCxnSpPr/>
      </xdr:nvCxnSpPr>
      <xdr:spPr>
        <a:xfrm>
          <a:off x="9639300" y="6158856"/>
          <a:ext cx="838200" cy="5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126536</xdr:rowOff>
    </xdr:from>
    <xdr:to>
      <xdr:col>50</xdr:col>
      <xdr:colOff>114300</xdr:colOff>
      <xdr:row>35</xdr:row>
      <xdr:rowOff>158106</xdr:rowOff>
    </xdr:to>
    <xdr:cxnSp macro="">
      <xdr:nvCxnSpPr>
        <xdr:cNvPr id="289" name="直線コネクタ 288"/>
        <xdr:cNvCxnSpPr/>
      </xdr:nvCxnSpPr>
      <xdr:spPr>
        <a:xfrm>
          <a:off x="8750300" y="5955836"/>
          <a:ext cx="889000" cy="20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126536</xdr:rowOff>
    </xdr:from>
    <xdr:to>
      <xdr:col>45</xdr:col>
      <xdr:colOff>177800</xdr:colOff>
      <xdr:row>36</xdr:row>
      <xdr:rowOff>139991</xdr:rowOff>
    </xdr:to>
    <xdr:cxnSp macro="">
      <xdr:nvCxnSpPr>
        <xdr:cNvPr id="292" name="直線コネクタ 291"/>
        <xdr:cNvCxnSpPr/>
      </xdr:nvCxnSpPr>
      <xdr:spPr>
        <a:xfrm flipV="1">
          <a:off x="7861300" y="5955836"/>
          <a:ext cx="889000" cy="35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126142</xdr:rowOff>
    </xdr:from>
    <xdr:to>
      <xdr:col>41</xdr:col>
      <xdr:colOff>50800</xdr:colOff>
      <xdr:row>36</xdr:row>
      <xdr:rowOff>139991</xdr:rowOff>
    </xdr:to>
    <xdr:cxnSp macro="">
      <xdr:nvCxnSpPr>
        <xdr:cNvPr id="295" name="直線コネクタ 294"/>
        <xdr:cNvCxnSpPr/>
      </xdr:nvCxnSpPr>
      <xdr:spPr>
        <a:xfrm>
          <a:off x="6972300" y="6298342"/>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165519</xdr:rowOff>
    </xdr:from>
    <xdr:to>
      <xdr:col>55</xdr:col>
      <xdr:colOff>50800</xdr:colOff>
      <xdr:row>36</xdr:row>
      <xdr:rowOff>95669</xdr:rowOff>
    </xdr:to>
    <xdr:sp macro="" textlink="">
      <xdr:nvSpPr>
        <xdr:cNvPr id="305" name="楕円 304"/>
        <xdr:cNvSpPr/>
      </xdr:nvSpPr>
      <xdr:spPr>
        <a:xfrm>
          <a:off x="10426700" y="61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16946</xdr:rowOff>
    </xdr:from>
    <xdr:ext cx="599010" cy="259045"/>
    <xdr:sp macro="" textlink="">
      <xdr:nvSpPr>
        <xdr:cNvPr id="306" name="補助費等該当値テキスト"/>
        <xdr:cNvSpPr txBox="1"/>
      </xdr:nvSpPr>
      <xdr:spPr>
        <a:xfrm>
          <a:off x="10528300" y="601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107306</xdr:rowOff>
    </xdr:from>
    <xdr:to>
      <xdr:col>50</xdr:col>
      <xdr:colOff>165100</xdr:colOff>
      <xdr:row>36</xdr:row>
      <xdr:rowOff>37456</xdr:rowOff>
    </xdr:to>
    <xdr:sp macro="" textlink="">
      <xdr:nvSpPr>
        <xdr:cNvPr id="307" name="楕円 306"/>
        <xdr:cNvSpPr/>
      </xdr:nvSpPr>
      <xdr:spPr>
        <a:xfrm>
          <a:off x="9588500" y="61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53983</xdr:rowOff>
    </xdr:from>
    <xdr:ext cx="599010" cy="259045"/>
    <xdr:sp macro="" textlink="">
      <xdr:nvSpPr>
        <xdr:cNvPr id="308" name="テキスト ボックス 307"/>
        <xdr:cNvSpPr txBox="1"/>
      </xdr:nvSpPr>
      <xdr:spPr>
        <a:xfrm>
          <a:off x="9339795" y="588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75736</xdr:rowOff>
    </xdr:from>
    <xdr:to>
      <xdr:col>46</xdr:col>
      <xdr:colOff>38100</xdr:colOff>
      <xdr:row>35</xdr:row>
      <xdr:rowOff>5886</xdr:rowOff>
    </xdr:to>
    <xdr:sp macro="" textlink="">
      <xdr:nvSpPr>
        <xdr:cNvPr id="309" name="楕円 308"/>
        <xdr:cNvSpPr/>
      </xdr:nvSpPr>
      <xdr:spPr>
        <a:xfrm>
          <a:off x="8699500" y="59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22413</xdr:rowOff>
    </xdr:from>
    <xdr:ext cx="599010" cy="259045"/>
    <xdr:sp macro="" textlink="">
      <xdr:nvSpPr>
        <xdr:cNvPr id="310" name="テキスト ボックス 309"/>
        <xdr:cNvSpPr txBox="1"/>
      </xdr:nvSpPr>
      <xdr:spPr>
        <a:xfrm>
          <a:off x="8450795" y="56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89191</xdr:rowOff>
    </xdr:from>
    <xdr:to>
      <xdr:col>41</xdr:col>
      <xdr:colOff>101600</xdr:colOff>
      <xdr:row>37</xdr:row>
      <xdr:rowOff>19341</xdr:rowOff>
    </xdr:to>
    <xdr:sp macro="" textlink="">
      <xdr:nvSpPr>
        <xdr:cNvPr id="311" name="楕円 310"/>
        <xdr:cNvSpPr/>
      </xdr:nvSpPr>
      <xdr:spPr>
        <a:xfrm>
          <a:off x="7810500" y="62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35868</xdr:rowOff>
    </xdr:from>
    <xdr:ext cx="599010" cy="259045"/>
    <xdr:sp macro="" textlink="">
      <xdr:nvSpPr>
        <xdr:cNvPr id="312" name="テキスト ボックス 311"/>
        <xdr:cNvSpPr txBox="1"/>
      </xdr:nvSpPr>
      <xdr:spPr>
        <a:xfrm>
          <a:off x="7561795" y="603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75342</xdr:rowOff>
    </xdr:from>
    <xdr:to>
      <xdr:col>36</xdr:col>
      <xdr:colOff>165100</xdr:colOff>
      <xdr:row>37</xdr:row>
      <xdr:rowOff>5492</xdr:rowOff>
    </xdr:to>
    <xdr:sp macro="" textlink="">
      <xdr:nvSpPr>
        <xdr:cNvPr id="313" name="楕円 312"/>
        <xdr:cNvSpPr/>
      </xdr:nvSpPr>
      <xdr:spPr>
        <a:xfrm>
          <a:off x="6921500" y="62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22019</xdr:rowOff>
    </xdr:from>
    <xdr:ext cx="599010" cy="259045"/>
    <xdr:sp macro="" textlink="">
      <xdr:nvSpPr>
        <xdr:cNvPr id="314" name="テキスト ボックス 313"/>
        <xdr:cNvSpPr txBox="1"/>
      </xdr:nvSpPr>
      <xdr:spPr>
        <a:xfrm>
          <a:off x="6672795" y="602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4306</xdr:rowOff>
    </xdr:from>
    <xdr:to>
      <xdr:col>55</xdr:col>
      <xdr:colOff>0</xdr:colOff>
      <xdr:row>58</xdr:row>
      <xdr:rowOff>74883</xdr:rowOff>
    </xdr:to>
    <xdr:cxnSp macro="">
      <xdr:nvCxnSpPr>
        <xdr:cNvPr id="343" name="直線コネクタ 342"/>
        <xdr:cNvCxnSpPr/>
      </xdr:nvCxnSpPr>
      <xdr:spPr>
        <a:xfrm>
          <a:off x="9639300" y="9948406"/>
          <a:ext cx="838200" cy="7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4306</xdr:rowOff>
    </xdr:from>
    <xdr:to>
      <xdr:col>50</xdr:col>
      <xdr:colOff>114300</xdr:colOff>
      <xdr:row>58</xdr:row>
      <xdr:rowOff>111029</xdr:rowOff>
    </xdr:to>
    <xdr:cxnSp macro="">
      <xdr:nvCxnSpPr>
        <xdr:cNvPr id="346" name="直線コネクタ 345"/>
        <xdr:cNvCxnSpPr/>
      </xdr:nvCxnSpPr>
      <xdr:spPr>
        <a:xfrm flipV="1">
          <a:off x="8750300" y="9948406"/>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34789</xdr:rowOff>
    </xdr:from>
    <xdr:to>
      <xdr:col>45</xdr:col>
      <xdr:colOff>177800</xdr:colOff>
      <xdr:row>58</xdr:row>
      <xdr:rowOff>111029</xdr:rowOff>
    </xdr:to>
    <xdr:cxnSp macro="">
      <xdr:nvCxnSpPr>
        <xdr:cNvPr id="349" name="直線コネクタ 348"/>
        <xdr:cNvCxnSpPr/>
      </xdr:nvCxnSpPr>
      <xdr:spPr>
        <a:xfrm>
          <a:off x="7861300" y="9978889"/>
          <a:ext cx="889000" cy="7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34789</xdr:rowOff>
    </xdr:from>
    <xdr:to>
      <xdr:col>41</xdr:col>
      <xdr:colOff>50800</xdr:colOff>
      <xdr:row>58</xdr:row>
      <xdr:rowOff>117091</xdr:rowOff>
    </xdr:to>
    <xdr:cxnSp macro="">
      <xdr:nvCxnSpPr>
        <xdr:cNvPr id="352" name="直線コネクタ 351"/>
        <xdr:cNvCxnSpPr/>
      </xdr:nvCxnSpPr>
      <xdr:spPr>
        <a:xfrm flipV="1">
          <a:off x="6972300" y="9978889"/>
          <a:ext cx="889000" cy="8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24083</xdr:rowOff>
    </xdr:from>
    <xdr:to>
      <xdr:col>55</xdr:col>
      <xdr:colOff>50800</xdr:colOff>
      <xdr:row>58</xdr:row>
      <xdr:rowOff>125683</xdr:rowOff>
    </xdr:to>
    <xdr:sp macro="" textlink="">
      <xdr:nvSpPr>
        <xdr:cNvPr id="362" name="楕円 361"/>
        <xdr:cNvSpPr/>
      </xdr:nvSpPr>
      <xdr:spPr>
        <a:xfrm>
          <a:off x="10426700" y="99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154910</xdr:rowOff>
    </xdr:from>
    <xdr:ext cx="599010" cy="259045"/>
    <xdr:sp macro="" textlink="">
      <xdr:nvSpPr>
        <xdr:cNvPr id="363" name="普通建設事業費該当値テキスト"/>
        <xdr:cNvSpPr txBox="1"/>
      </xdr:nvSpPr>
      <xdr:spPr>
        <a:xfrm>
          <a:off x="10528300" y="975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124956</xdr:rowOff>
    </xdr:from>
    <xdr:to>
      <xdr:col>50</xdr:col>
      <xdr:colOff>165100</xdr:colOff>
      <xdr:row>58</xdr:row>
      <xdr:rowOff>55106</xdr:rowOff>
    </xdr:to>
    <xdr:sp macro="" textlink="">
      <xdr:nvSpPr>
        <xdr:cNvPr id="364" name="楕円 363"/>
        <xdr:cNvSpPr/>
      </xdr:nvSpPr>
      <xdr:spPr>
        <a:xfrm>
          <a:off x="9588500" y="98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71633</xdr:rowOff>
    </xdr:from>
    <xdr:ext cx="599010" cy="259045"/>
    <xdr:sp macro="" textlink="">
      <xdr:nvSpPr>
        <xdr:cNvPr id="365" name="テキスト ボックス 364"/>
        <xdr:cNvSpPr txBox="1"/>
      </xdr:nvSpPr>
      <xdr:spPr>
        <a:xfrm>
          <a:off x="9339795" y="967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60229</xdr:rowOff>
    </xdr:from>
    <xdr:to>
      <xdr:col>46</xdr:col>
      <xdr:colOff>38100</xdr:colOff>
      <xdr:row>58</xdr:row>
      <xdr:rowOff>161829</xdr:rowOff>
    </xdr:to>
    <xdr:sp macro="" textlink="">
      <xdr:nvSpPr>
        <xdr:cNvPr id="366" name="楕円 365"/>
        <xdr:cNvSpPr/>
      </xdr:nvSpPr>
      <xdr:spPr>
        <a:xfrm>
          <a:off x="8699500" y="100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152956</xdr:rowOff>
    </xdr:from>
    <xdr:ext cx="599010" cy="259045"/>
    <xdr:sp macro="" textlink="">
      <xdr:nvSpPr>
        <xdr:cNvPr id="367" name="テキスト ボックス 366"/>
        <xdr:cNvSpPr txBox="1"/>
      </xdr:nvSpPr>
      <xdr:spPr>
        <a:xfrm>
          <a:off x="8450795" y="1009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155439</xdr:rowOff>
    </xdr:from>
    <xdr:to>
      <xdr:col>41</xdr:col>
      <xdr:colOff>101600</xdr:colOff>
      <xdr:row>58</xdr:row>
      <xdr:rowOff>85589</xdr:rowOff>
    </xdr:to>
    <xdr:sp macro="" textlink="">
      <xdr:nvSpPr>
        <xdr:cNvPr id="368" name="楕円 367"/>
        <xdr:cNvSpPr/>
      </xdr:nvSpPr>
      <xdr:spPr>
        <a:xfrm>
          <a:off x="7810500" y="9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102116</xdr:rowOff>
    </xdr:from>
    <xdr:ext cx="599010" cy="259045"/>
    <xdr:sp macro="" textlink="">
      <xdr:nvSpPr>
        <xdr:cNvPr id="369" name="テキスト ボックス 368"/>
        <xdr:cNvSpPr txBox="1"/>
      </xdr:nvSpPr>
      <xdr:spPr>
        <a:xfrm>
          <a:off x="7561795" y="970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66291</xdr:rowOff>
    </xdr:from>
    <xdr:to>
      <xdr:col>36</xdr:col>
      <xdr:colOff>165100</xdr:colOff>
      <xdr:row>58</xdr:row>
      <xdr:rowOff>167891</xdr:rowOff>
    </xdr:to>
    <xdr:sp macro="" textlink="">
      <xdr:nvSpPr>
        <xdr:cNvPr id="370" name="楕円 369"/>
        <xdr:cNvSpPr/>
      </xdr:nvSpPr>
      <xdr:spPr>
        <a:xfrm>
          <a:off x="6921500" y="1001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159018</xdr:rowOff>
    </xdr:from>
    <xdr:ext cx="599010" cy="259045"/>
    <xdr:sp macro="" textlink="">
      <xdr:nvSpPr>
        <xdr:cNvPr id="371" name="テキスト ボックス 370"/>
        <xdr:cNvSpPr txBox="1"/>
      </xdr:nvSpPr>
      <xdr:spPr>
        <a:xfrm>
          <a:off x="6672795" y="1010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155767</xdr:rowOff>
    </xdr:from>
    <xdr:to>
      <xdr:col>55</xdr:col>
      <xdr:colOff>0</xdr:colOff>
      <xdr:row>79</xdr:row>
      <xdr:rowOff>19820</xdr:rowOff>
    </xdr:to>
    <xdr:cxnSp macro="">
      <xdr:nvCxnSpPr>
        <xdr:cNvPr id="400" name="直線コネクタ 399"/>
        <xdr:cNvCxnSpPr/>
      </xdr:nvCxnSpPr>
      <xdr:spPr>
        <a:xfrm>
          <a:off x="9639300" y="13185967"/>
          <a:ext cx="838200" cy="37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155767</xdr:rowOff>
    </xdr:from>
    <xdr:to>
      <xdr:col>50</xdr:col>
      <xdr:colOff>114300</xdr:colOff>
      <xdr:row>78</xdr:row>
      <xdr:rowOff>153512</xdr:rowOff>
    </xdr:to>
    <xdr:cxnSp macro="">
      <xdr:nvCxnSpPr>
        <xdr:cNvPr id="403" name="直線コネクタ 402"/>
        <xdr:cNvCxnSpPr/>
      </xdr:nvCxnSpPr>
      <xdr:spPr>
        <a:xfrm flipV="1">
          <a:off x="8750300" y="13185967"/>
          <a:ext cx="889000" cy="3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166021</xdr:rowOff>
    </xdr:from>
    <xdr:to>
      <xdr:col>45</xdr:col>
      <xdr:colOff>177800</xdr:colOff>
      <xdr:row>78</xdr:row>
      <xdr:rowOff>153512</xdr:rowOff>
    </xdr:to>
    <xdr:cxnSp macro="">
      <xdr:nvCxnSpPr>
        <xdr:cNvPr id="406" name="直線コネクタ 405"/>
        <xdr:cNvCxnSpPr/>
      </xdr:nvCxnSpPr>
      <xdr:spPr>
        <a:xfrm>
          <a:off x="7861300" y="13196221"/>
          <a:ext cx="889000" cy="3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166021</xdr:rowOff>
    </xdr:from>
    <xdr:to>
      <xdr:col>41</xdr:col>
      <xdr:colOff>50800</xdr:colOff>
      <xdr:row>78</xdr:row>
      <xdr:rowOff>157741</xdr:rowOff>
    </xdr:to>
    <xdr:cxnSp macro="">
      <xdr:nvCxnSpPr>
        <xdr:cNvPr id="409" name="直線コネクタ 408"/>
        <xdr:cNvCxnSpPr/>
      </xdr:nvCxnSpPr>
      <xdr:spPr>
        <a:xfrm flipV="1">
          <a:off x="6972300" y="13196221"/>
          <a:ext cx="889000" cy="3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140470</xdr:rowOff>
    </xdr:from>
    <xdr:to>
      <xdr:col>55</xdr:col>
      <xdr:colOff>50800</xdr:colOff>
      <xdr:row>79</xdr:row>
      <xdr:rowOff>70620</xdr:rowOff>
    </xdr:to>
    <xdr:sp macro="" textlink="">
      <xdr:nvSpPr>
        <xdr:cNvPr id="419" name="楕円 418"/>
        <xdr:cNvSpPr/>
      </xdr:nvSpPr>
      <xdr:spPr>
        <a:xfrm>
          <a:off x="10426700" y="135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55397</xdr:rowOff>
    </xdr:from>
    <xdr:ext cx="534377" cy="259045"/>
    <xdr:sp macro="" textlink="">
      <xdr:nvSpPr>
        <xdr:cNvPr id="420" name="普通建設事業費 （ うち新規整備　）該当値テキスト"/>
        <xdr:cNvSpPr txBox="1"/>
      </xdr:nvSpPr>
      <xdr:spPr>
        <a:xfrm>
          <a:off x="10528300" y="134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104967</xdr:rowOff>
    </xdr:from>
    <xdr:to>
      <xdr:col>50</xdr:col>
      <xdr:colOff>165100</xdr:colOff>
      <xdr:row>77</xdr:row>
      <xdr:rowOff>35117</xdr:rowOff>
    </xdr:to>
    <xdr:sp macro="" textlink="">
      <xdr:nvSpPr>
        <xdr:cNvPr id="421" name="楕円 420"/>
        <xdr:cNvSpPr/>
      </xdr:nvSpPr>
      <xdr:spPr>
        <a:xfrm>
          <a:off x="9588500" y="131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51643</xdr:rowOff>
    </xdr:from>
    <xdr:ext cx="599010" cy="259045"/>
    <xdr:sp macro="" textlink="">
      <xdr:nvSpPr>
        <xdr:cNvPr id="422" name="テキスト ボックス 421"/>
        <xdr:cNvSpPr txBox="1"/>
      </xdr:nvSpPr>
      <xdr:spPr>
        <a:xfrm>
          <a:off x="9339795" y="1291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102712</xdr:rowOff>
    </xdr:from>
    <xdr:to>
      <xdr:col>46</xdr:col>
      <xdr:colOff>38100</xdr:colOff>
      <xdr:row>79</xdr:row>
      <xdr:rowOff>32862</xdr:rowOff>
    </xdr:to>
    <xdr:sp macro="" textlink="">
      <xdr:nvSpPr>
        <xdr:cNvPr id="423" name="楕円 422"/>
        <xdr:cNvSpPr/>
      </xdr:nvSpPr>
      <xdr:spPr>
        <a:xfrm>
          <a:off x="8699500" y="134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23989</xdr:rowOff>
    </xdr:from>
    <xdr:ext cx="534377" cy="259045"/>
    <xdr:sp macro="" textlink="">
      <xdr:nvSpPr>
        <xdr:cNvPr id="424" name="テキスト ボックス 423"/>
        <xdr:cNvSpPr txBox="1"/>
      </xdr:nvSpPr>
      <xdr:spPr>
        <a:xfrm>
          <a:off x="8483111" y="135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115221</xdr:rowOff>
    </xdr:from>
    <xdr:to>
      <xdr:col>41</xdr:col>
      <xdr:colOff>101600</xdr:colOff>
      <xdr:row>77</xdr:row>
      <xdr:rowOff>45371</xdr:rowOff>
    </xdr:to>
    <xdr:sp macro="" textlink="">
      <xdr:nvSpPr>
        <xdr:cNvPr id="425" name="楕円 424"/>
        <xdr:cNvSpPr/>
      </xdr:nvSpPr>
      <xdr:spPr>
        <a:xfrm>
          <a:off x="7810500" y="131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61898</xdr:rowOff>
    </xdr:from>
    <xdr:ext cx="599010" cy="259045"/>
    <xdr:sp macro="" textlink="">
      <xdr:nvSpPr>
        <xdr:cNvPr id="426" name="テキスト ボックス 425"/>
        <xdr:cNvSpPr txBox="1"/>
      </xdr:nvSpPr>
      <xdr:spPr>
        <a:xfrm>
          <a:off x="7561795" y="1292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106941</xdr:rowOff>
    </xdr:from>
    <xdr:to>
      <xdr:col>36</xdr:col>
      <xdr:colOff>165100</xdr:colOff>
      <xdr:row>79</xdr:row>
      <xdr:rowOff>37091</xdr:rowOff>
    </xdr:to>
    <xdr:sp macro="" textlink="">
      <xdr:nvSpPr>
        <xdr:cNvPr id="427" name="楕円 426"/>
        <xdr:cNvSpPr/>
      </xdr:nvSpPr>
      <xdr:spPr>
        <a:xfrm>
          <a:off x="6921500" y="134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28218</xdr:rowOff>
    </xdr:from>
    <xdr:ext cx="534377" cy="259045"/>
    <xdr:sp macro="" textlink="">
      <xdr:nvSpPr>
        <xdr:cNvPr id="428" name="テキスト ボックス 427"/>
        <xdr:cNvSpPr txBox="1"/>
      </xdr:nvSpPr>
      <xdr:spPr>
        <a:xfrm>
          <a:off x="6705111" y="135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151448</xdr:rowOff>
    </xdr:from>
    <xdr:to>
      <xdr:col>55</xdr:col>
      <xdr:colOff>0</xdr:colOff>
      <xdr:row>98</xdr:row>
      <xdr:rowOff>35457</xdr:rowOff>
    </xdr:to>
    <xdr:cxnSp macro="">
      <xdr:nvCxnSpPr>
        <xdr:cNvPr id="455" name="直線コネクタ 454"/>
        <xdr:cNvCxnSpPr/>
      </xdr:nvCxnSpPr>
      <xdr:spPr>
        <a:xfrm flipV="1">
          <a:off x="9639300" y="16782098"/>
          <a:ext cx="8382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35457</xdr:rowOff>
    </xdr:from>
    <xdr:to>
      <xdr:col>50</xdr:col>
      <xdr:colOff>114300</xdr:colOff>
      <xdr:row>98</xdr:row>
      <xdr:rowOff>40987</xdr:rowOff>
    </xdr:to>
    <xdr:cxnSp macro="">
      <xdr:nvCxnSpPr>
        <xdr:cNvPr id="458" name="直線コネクタ 457"/>
        <xdr:cNvCxnSpPr/>
      </xdr:nvCxnSpPr>
      <xdr:spPr>
        <a:xfrm flipV="1">
          <a:off x="8750300" y="16837557"/>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40987</xdr:rowOff>
    </xdr:from>
    <xdr:to>
      <xdr:col>45</xdr:col>
      <xdr:colOff>177800</xdr:colOff>
      <xdr:row>98</xdr:row>
      <xdr:rowOff>71600</xdr:rowOff>
    </xdr:to>
    <xdr:cxnSp macro="">
      <xdr:nvCxnSpPr>
        <xdr:cNvPr id="461" name="直線コネクタ 460"/>
        <xdr:cNvCxnSpPr/>
      </xdr:nvCxnSpPr>
      <xdr:spPr>
        <a:xfrm flipV="1">
          <a:off x="7861300" y="16843087"/>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47642</xdr:rowOff>
    </xdr:from>
    <xdr:to>
      <xdr:col>41</xdr:col>
      <xdr:colOff>50800</xdr:colOff>
      <xdr:row>98</xdr:row>
      <xdr:rowOff>71600</xdr:rowOff>
    </xdr:to>
    <xdr:cxnSp macro="">
      <xdr:nvCxnSpPr>
        <xdr:cNvPr id="464" name="直線コネクタ 463"/>
        <xdr:cNvCxnSpPr/>
      </xdr:nvCxnSpPr>
      <xdr:spPr>
        <a:xfrm>
          <a:off x="6972300" y="16849742"/>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100648</xdr:rowOff>
    </xdr:from>
    <xdr:to>
      <xdr:col>55</xdr:col>
      <xdr:colOff>50800</xdr:colOff>
      <xdr:row>98</xdr:row>
      <xdr:rowOff>30798</xdr:rowOff>
    </xdr:to>
    <xdr:sp macro="" textlink="">
      <xdr:nvSpPr>
        <xdr:cNvPr id="474" name="楕円 473"/>
        <xdr:cNvSpPr/>
      </xdr:nvSpPr>
      <xdr:spPr>
        <a:xfrm>
          <a:off x="10426700" y="16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123525</xdr:rowOff>
    </xdr:from>
    <xdr:ext cx="599010" cy="259045"/>
    <xdr:sp macro="" textlink="">
      <xdr:nvSpPr>
        <xdr:cNvPr id="475" name="普通建設事業費 （ うち更新整備　）該当値テキスト"/>
        <xdr:cNvSpPr txBox="1"/>
      </xdr:nvSpPr>
      <xdr:spPr>
        <a:xfrm>
          <a:off x="10528300" y="1658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156107</xdr:rowOff>
    </xdr:from>
    <xdr:to>
      <xdr:col>50</xdr:col>
      <xdr:colOff>165100</xdr:colOff>
      <xdr:row>98</xdr:row>
      <xdr:rowOff>86257</xdr:rowOff>
    </xdr:to>
    <xdr:sp macro="" textlink="">
      <xdr:nvSpPr>
        <xdr:cNvPr id="476" name="楕円 475"/>
        <xdr:cNvSpPr/>
      </xdr:nvSpPr>
      <xdr:spPr>
        <a:xfrm>
          <a:off x="9588500" y="16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102784</xdr:rowOff>
    </xdr:from>
    <xdr:ext cx="599010" cy="259045"/>
    <xdr:sp macro="" textlink="">
      <xdr:nvSpPr>
        <xdr:cNvPr id="477" name="テキスト ボックス 476"/>
        <xdr:cNvSpPr txBox="1"/>
      </xdr:nvSpPr>
      <xdr:spPr>
        <a:xfrm>
          <a:off x="9339795" y="1656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161637</xdr:rowOff>
    </xdr:from>
    <xdr:to>
      <xdr:col>46</xdr:col>
      <xdr:colOff>38100</xdr:colOff>
      <xdr:row>98</xdr:row>
      <xdr:rowOff>91787</xdr:rowOff>
    </xdr:to>
    <xdr:sp macro="" textlink="">
      <xdr:nvSpPr>
        <xdr:cNvPr id="478" name="楕円 477"/>
        <xdr:cNvSpPr/>
      </xdr:nvSpPr>
      <xdr:spPr>
        <a:xfrm>
          <a:off x="8699500" y="167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108314</xdr:rowOff>
    </xdr:from>
    <xdr:ext cx="599010" cy="259045"/>
    <xdr:sp macro="" textlink="">
      <xdr:nvSpPr>
        <xdr:cNvPr id="479" name="テキスト ボックス 478"/>
        <xdr:cNvSpPr txBox="1"/>
      </xdr:nvSpPr>
      <xdr:spPr>
        <a:xfrm>
          <a:off x="8450795" y="1656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20800</xdr:rowOff>
    </xdr:from>
    <xdr:to>
      <xdr:col>41</xdr:col>
      <xdr:colOff>101600</xdr:colOff>
      <xdr:row>98</xdr:row>
      <xdr:rowOff>122400</xdr:rowOff>
    </xdr:to>
    <xdr:sp macro="" textlink="">
      <xdr:nvSpPr>
        <xdr:cNvPr id="480" name="楕円 479"/>
        <xdr:cNvSpPr/>
      </xdr:nvSpPr>
      <xdr:spPr>
        <a:xfrm>
          <a:off x="7810500" y="168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113527</xdr:rowOff>
    </xdr:from>
    <xdr:ext cx="599010" cy="259045"/>
    <xdr:sp macro="" textlink="">
      <xdr:nvSpPr>
        <xdr:cNvPr id="481" name="テキスト ボックス 480"/>
        <xdr:cNvSpPr txBox="1"/>
      </xdr:nvSpPr>
      <xdr:spPr>
        <a:xfrm>
          <a:off x="7561795" y="1691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168292</xdr:rowOff>
    </xdr:from>
    <xdr:to>
      <xdr:col>36</xdr:col>
      <xdr:colOff>165100</xdr:colOff>
      <xdr:row>98</xdr:row>
      <xdr:rowOff>98442</xdr:rowOff>
    </xdr:to>
    <xdr:sp macro="" textlink="">
      <xdr:nvSpPr>
        <xdr:cNvPr id="482" name="楕円 481"/>
        <xdr:cNvSpPr/>
      </xdr:nvSpPr>
      <xdr:spPr>
        <a:xfrm>
          <a:off x="6921500" y="167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114969</xdr:rowOff>
    </xdr:from>
    <xdr:ext cx="599010" cy="259045"/>
    <xdr:sp macro="" textlink="">
      <xdr:nvSpPr>
        <xdr:cNvPr id="483" name="テキスト ボックス 482"/>
        <xdr:cNvSpPr txBox="1"/>
      </xdr:nvSpPr>
      <xdr:spPr>
        <a:xfrm>
          <a:off x="6672795" y="1657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50876</xdr:rowOff>
    </xdr:from>
    <xdr:to>
      <xdr:col>85</xdr:col>
      <xdr:colOff>127000</xdr:colOff>
      <xdr:row>39</xdr:row>
      <xdr:rowOff>98878</xdr:rowOff>
    </xdr:to>
    <xdr:cxnSp macro="">
      <xdr:nvCxnSpPr>
        <xdr:cNvPr id="514" name="直線コネクタ 513"/>
        <xdr:cNvCxnSpPr/>
      </xdr:nvCxnSpPr>
      <xdr:spPr>
        <a:xfrm flipV="1">
          <a:off x="15481300" y="6737426"/>
          <a:ext cx="838200" cy="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xdr:rowOff>
    </xdr:from>
    <xdr:to>
      <xdr:col>85</xdr:col>
      <xdr:colOff>177800</xdr:colOff>
      <xdr:row>39</xdr:row>
      <xdr:rowOff>101676</xdr:rowOff>
    </xdr:to>
    <xdr:sp macro="" textlink="">
      <xdr:nvSpPr>
        <xdr:cNvPr id="533" name="楕円 532"/>
        <xdr:cNvSpPr/>
      </xdr:nvSpPr>
      <xdr:spPr>
        <a:xfrm>
          <a:off x="16268700" y="66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534377" cy="259045"/>
    <xdr:sp macro="" textlink="">
      <xdr:nvSpPr>
        <xdr:cNvPr id="534" name="災害復旧事業費該当値テキスト"/>
        <xdr:cNvSpPr txBox="1"/>
      </xdr:nvSpPr>
      <xdr:spPr>
        <a:xfrm>
          <a:off x="16370300" y="66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100744</xdr:rowOff>
    </xdr:from>
    <xdr:to>
      <xdr:col>85</xdr:col>
      <xdr:colOff>127000</xdr:colOff>
      <xdr:row>78</xdr:row>
      <xdr:rowOff>45780</xdr:rowOff>
    </xdr:to>
    <xdr:cxnSp macro="">
      <xdr:nvCxnSpPr>
        <xdr:cNvPr id="620" name="直線コネクタ 619"/>
        <xdr:cNvCxnSpPr/>
      </xdr:nvCxnSpPr>
      <xdr:spPr>
        <a:xfrm>
          <a:off x="15481300" y="13302394"/>
          <a:ext cx="838200" cy="1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100744</xdr:rowOff>
    </xdr:from>
    <xdr:to>
      <xdr:col>81</xdr:col>
      <xdr:colOff>50800</xdr:colOff>
      <xdr:row>78</xdr:row>
      <xdr:rowOff>20059</xdr:rowOff>
    </xdr:to>
    <xdr:cxnSp macro="">
      <xdr:nvCxnSpPr>
        <xdr:cNvPr id="623" name="直線コネクタ 622"/>
        <xdr:cNvCxnSpPr/>
      </xdr:nvCxnSpPr>
      <xdr:spPr>
        <a:xfrm flipV="1">
          <a:off x="14592300" y="13302394"/>
          <a:ext cx="889000" cy="9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20059</xdr:rowOff>
    </xdr:from>
    <xdr:to>
      <xdr:col>76</xdr:col>
      <xdr:colOff>114300</xdr:colOff>
      <xdr:row>78</xdr:row>
      <xdr:rowOff>61658</xdr:rowOff>
    </xdr:to>
    <xdr:cxnSp macro="">
      <xdr:nvCxnSpPr>
        <xdr:cNvPr id="626" name="直線コネクタ 625"/>
        <xdr:cNvCxnSpPr/>
      </xdr:nvCxnSpPr>
      <xdr:spPr>
        <a:xfrm flipV="1">
          <a:off x="13703300" y="13393159"/>
          <a:ext cx="889000" cy="4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57507</xdr:rowOff>
    </xdr:from>
    <xdr:to>
      <xdr:col>71</xdr:col>
      <xdr:colOff>177800</xdr:colOff>
      <xdr:row>78</xdr:row>
      <xdr:rowOff>61658</xdr:rowOff>
    </xdr:to>
    <xdr:cxnSp macro="">
      <xdr:nvCxnSpPr>
        <xdr:cNvPr id="629" name="直線コネクタ 628"/>
        <xdr:cNvCxnSpPr/>
      </xdr:nvCxnSpPr>
      <xdr:spPr>
        <a:xfrm>
          <a:off x="12814300" y="13430607"/>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166430</xdr:rowOff>
    </xdr:from>
    <xdr:to>
      <xdr:col>85</xdr:col>
      <xdr:colOff>177800</xdr:colOff>
      <xdr:row>78</xdr:row>
      <xdr:rowOff>96580</xdr:rowOff>
    </xdr:to>
    <xdr:sp macro="" textlink="">
      <xdr:nvSpPr>
        <xdr:cNvPr id="639" name="楕円 638"/>
        <xdr:cNvSpPr/>
      </xdr:nvSpPr>
      <xdr:spPr>
        <a:xfrm>
          <a:off x="16268700" y="133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17857</xdr:rowOff>
    </xdr:from>
    <xdr:ext cx="599010" cy="259045"/>
    <xdr:sp macro="" textlink="">
      <xdr:nvSpPr>
        <xdr:cNvPr id="640" name="公債費該当値テキスト"/>
        <xdr:cNvSpPr txBox="1"/>
      </xdr:nvSpPr>
      <xdr:spPr>
        <a:xfrm>
          <a:off x="16370300" y="1321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49944</xdr:rowOff>
    </xdr:from>
    <xdr:to>
      <xdr:col>81</xdr:col>
      <xdr:colOff>101600</xdr:colOff>
      <xdr:row>77</xdr:row>
      <xdr:rowOff>151544</xdr:rowOff>
    </xdr:to>
    <xdr:sp macro="" textlink="">
      <xdr:nvSpPr>
        <xdr:cNvPr id="641" name="楕円 640"/>
        <xdr:cNvSpPr/>
      </xdr:nvSpPr>
      <xdr:spPr>
        <a:xfrm>
          <a:off x="15430500" y="132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168071</xdr:rowOff>
    </xdr:from>
    <xdr:ext cx="599010" cy="259045"/>
    <xdr:sp macro="" textlink="">
      <xdr:nvSpPr>
        <xdr:cNvPr id="642" name="テキスト ボックス 641"/>
        <xdr:cNvSpPr txBox="1"/>
      </xdr:nvSpPr>
      <xdr:spPr>
        <a:xfrm>
          <a:off x="15181795" y="1302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140709</xdr:rowOff>
    </xdr:from>
    <xdr:to>
      <xdr:col>76</xdr:col>
      <xdr:colOff>165100</xdr:colOff>
      <xdr:row>78</xdr:row>
      <xdr:rowOff>70859</xdr:rowOff>
    </xdr:to>
    <xdr:sp macro="" textlink="">
      <xdr:nvSpPr>
        <xdr:cNvPr id="643" name="楕円 642"/>
        <xdr:cNvSpPr/>
      </xdr:nvSpPr>
      <xdr:spPr>
        <a:xfrm>
          <a:off x="14541500" y="133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87386</xdr:rowOff>
    </xdr:from>
    <xdr:ext cx="599010" cy="259045"/>
    <xdr:sp macro="" textlink="">
      <xdr:nvSpPr>
        <xdr:cNvPr id="644" name="テキスト ボックス 643"/>
        <xdr:cNvSpPr txBox="1"/>
      </xdr:nvSpPr>
      <xdr:spPr>
        <a:xfrm>
          <a:off x="14292795" y="1311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10858</xdr:rowOff>
    </xdr:from>
    <xdr:to>
      <xdr:col>72</xdr:col>
      <xdr:colOff>38100</xdr:colOff>
      <xdr:row>78</xdr:row>
      <xdr:rowOff>112458</xdr:rowOff>
    </xdr:to>
    <xdr:sp macro="" textlink="">
      <xdr:nvSpPr>
        <xdr:cNvPr id="645" name="楕円 644"/>
        <xdr:cNvSpPr/>
      </xdr:nvSpPr>
      <xdr:spPr>
        <a:xfrm>
          <a:off x="13652500" y="133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128985</xdr:rowOff>
    </xdr:from>
    <xdr:ext cx="599010" cy="259045"/>
    <xdr:sp macro="" textlink="">
      <xdr:nvSpPr>
        <xdr:cNvPr id="646" name="テキスト ボックス 645"/>
        <xdr:cNvSpPr txBox="1"/>
      </xdr:nvSpPr>
      <xdr:spPr>
        <a:xfrm>
          <a:off x="13403795" y="1315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6707</xdr:rowOff>
    </xdr:from>
    <xdr:to>
      <xdr:col>67</xdr:col>
      <xdr:colOff>101600</xdr:colOff>
      <xdr:row>78</xdr:row>
      <xdr:rowOff>108307</xdr:rowOff>
    </xdr:to>
    <xdr:sp macro="" textlink="">
      <xdr:nvSpPr>
        <xdr:cNvPr id="647" name="楕円 646"/>
        <xdr:cNvSpPr/>
      </xdr:nvSpPr>
      <xdr:spPr>
        <a:xfrm>
          <a:off x="12763500" y="133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124834</xdr:rowOff>
    </xdr:from>
    <xdr:ext cx="599010" cy="259045"/>
    <xdr:sp macro="" textlink="">
      <xdr:nvSpPr>
        <xdr:cNvPr id="648" name="テキスト ボックス 647"/>
        <xdr:cNvSpPr txBox="1"/>
      </xdr:nvSpPr>
      <xdr:spPr>
        <a:xfrm>
          <a:off x="12514795" y="1315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52288</xdr:rowOff>
    </xdr:from>
    <xdr:to>
      <xdr:col>85</xdr:col>
      <xdr:colOff>127000</xdr:colOff>
      <xdr:row>98</xdr:row>
      <xdr:rowOff>115008</xdr:rowOff>
    </xdr:to>
    <xdr:cxnSp macro="">
      <xdr:nvCxnSpPr>
        <xdr:cNvPr id="675" name="直線コネクタ 674"/>
        <xdr:cNvCxnSpPr/>
      </xdr:nvCxnSpPr>
      <xdr:spPr>
        <a:xfrm>
          <a:off x="15481300" y="16854388"/>
          <a:ext cx="838200" cy="6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52288</xdr:rowOff>
    </xdr:from>
    <xdr:to>
      <xdr:col>81</xdr:col>
      <xdr:colOff>50800</xdr:colOff>
      <xdr:row>98</xdr:row>
      <xdr:rowOff>102504</xdr:rowOff>
    </xdr:to>
    <xdr:cxnSp macro="">
      <xdr:nvCxnSpPr>
        <xdr:cNvPr id="678" name="直線コネクタ 677"/>
        <xdr:cNvCxnSpPr/>
      </xdr:nvCxnSpPr>
      <xdr:spPr>
        <a:xfrm flipV="1">
          <a:off x="14592300" y="16854388"/>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102504</xdr:rowOff>
    </xdr:from>
    <xdr:to>
      <xdr:col>76</xdr:col>
      <xdr:colOff>114300</xdr:colOff>
      <xdr:row>98</xdr:row>
      <xdr:rowOff>122445</xdr:rowOff>
    </xdr:to>
    <xdr:cxnSp macro="">
      <xdr:nvCxnSpPr>
        <xdr:cNvPr id="681" name="直線コネクタ 680"/>
        <xdr:cNvCxnSpPr/>
      </xdr:nvCxnSpPr>
      <xdr:spPr>
        <a:xfrm flipV="1">
          <a:off x="13703300" y="16904604"/>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122445</xdr:rowOff>
    </xdr:from>
    <xdr:to>
      <xdr:col>71</xdr:col>
      <xdr:colOff>177800</xdr:colOff>
      <xdr:row>98</xdr:row>
      <xdr:rowOff>124854</xdr:rowOff>
    </xdr:to>
    <xdr:cxnSp macro="">
      <xdr:nvCxnSpPr>
        <xdr:cNvPr id="684" name="直線コネクタ 683"/>
        <xdr:cNvCxnSpPr/>
      </xdr:nvCxnSpPr>
      <xdr:spPr>
        <a:xfrm flipV="1">
          <a:off x="12814300" y="16924545"/>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64208</xdr:rowOff>
    </xdr:from>
    <xdr:to>
      <xdr:col>85</xdr:col>
      <xdr:colOff>177800</xdr:colOff>
      <xdr:row>98</xdr:row>
      <xdr:rowOff>165808</xdr:rowOff>
    </xdr:to>
    <xdr:sp macro="" textlink="">
      <xdr:nvSpPr>
        <xdr:cNvPr id="694" name="楕円 693"/>
        <xdr:cNvSpPr/>
      </xdr:nvSpPr>
      <xdr:spPr>
        <a:xfrm>
          <a:off x="16268700" y="168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150585</xdr:rowOff>
    </xdr:from>
    <xdr:ext cx="534377" cy="259045"/>
    <xdr:sp macro="" textlink="">
      <xdr:nvSpPr>
        <xdr:cNvPr id="695" name="積立金該当値テキスト"/>
        <xdr:cNvSpPr txBox="1"/>
      </xdr:nvSpPr>
      <xdr:spPr>
        <a:xfrm>
          <a:off x="16370300" y="1678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1488</xdr:rowOff>
    </xdr:from>
    <xdr:to>
      <xdr:col>81</xdr:col>
      <xdr:colOff>101600</xdr:colOff>
      <xdr:row>98</xdr:row>
      <xdr:rowOff>103088</xdr:rowOff>
    </xdr:to>
    <xdr:sp macro="" textlink="">
      <xdr:nvSpPr>
        <xdr:cNvPr id="696" name="楕円 695"/>
        <xdr:cNvSpPr/>
      </xdr:nvSpPr>
      <xdr:spPr>
        <a:xfrm>
          <a:off x="15430500" y="168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94215</xdr:rowOff>
    </xdr:from>
    <xdr:ext cx="534377" cy="259045"/>
    <xdr:sp macro="" textlink="">
      <xdr:nvSpPr>
        <xdr:cNvPr id="697" name="テキスト ボックス 696"/>
        <xdr:cNvSpPr txBox="1"/>
      </xdr:nvSpPr>
      <xdr:spPr>
        <a:xfrm>
          <a:off x="15214111" y="168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51704</xdr:rowOff>
    </xdr:from>
    <xdr:to>
      <xdr:col>76</xdr:col>
      <xdr:colOff>165100</xdr:colOff>
      <xdr:row>98</xdr:row>
      <xdr:rowOff>153304</xdr:rowOff>
    </xdr:to>
    <xdr:sp macro="" textlink="">
      <xdr:nvSpPr>
        <xdr:cNvPr id="698" name="楕円 697"/>
        <xdr:cNvSpPr/>
      </xdr:nvSpPr>
      <xdr:spPr>
        <a:xfrm>
          <a:off x="14541500" y="168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144431</xdr:rowOff>
    </xdr:from>
    <xdr:ext cx="534377" cy="259045"/>
    <xdr:sp macro="" textlink="">
      <xdr:nvSpPr>
        <xdr:cNvPr id="699" name="テキスト ボックス 698"/>
        <xdr:cNvSpPr txBox="1"/>
      </xdr:nvSpPr>
      <xdr:spPr>
        <a:xfrm>
          <a:off x="14325111" y="1694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71645</xdr:rowOff>
    </xdr:from>
    <xdr:to>
      <xdr:col>72</xdr:col>
      <xdr:colOff>38100</xdr:colOff>
      <xdr:row>99</xdr:row>
      <xdr:rowOff>1795</xdr:rowOff>
    </xdr:to>
    <xdr:sp macro="" textlink="">
      <xdr:nvSpPr>
        <xdr:cNvPr id="700" name="楕円 699"/>
        <xdr:cNvSpPr/>
      </xdr:nvSpPr>
      <xdr:spPr>
        <a:xfrm>
          <a:off x="13652500" y="168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164372</xdr:rowOff>
    </xdr:from>
    <xdr:ext cx="534377" cy="259045"/>
    <xdr:sp macro="" textlink="">
      <xdr:nvSpPr>
        <xdr:cNvPr id="701" name="テキスト ボックス 700"/>
        <xdr:cNvSpPr txBox="1"/>
      </xdr:nvSpPr>
      <xdr:spPr>
        <a:xfrm>
          <a:off x="13436111" y="1696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74054</xdr:rowOff>
    </xdr:from>
    <xdr:to>
      <xdr:col>67</xdr:col>
      <xdr:colOff>101600</xdr:colOff>
      <xdr:row>99</xdr:row>
      <xdr:rowOff>4204</xdr:rowOff>
    </xdr:to>
    <xdr:sp macro="" textlink="">
      <xdr:nvSpPr>
        <xdr:cNvPr id="702" name="楕円 701"/>
        <xdr:cNvSpPr/>
      </xdr:nvSpPr>
      <xdr:spPr>
        <a:xfrm>
          <a:off x="12763500" y="168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166781</xdr:rowOff>
    </xdr:from>
    <xdr:ext cx="534377" cy="259045"/>
    <xdr:sp macro="" textlink="">
      <xdr:nvSpPr>
        <xdr:cNvPr id="703" name="テキスト ボックス 702"/>
        <xdr:cNvSpPr txBox="1"/>
      </xdr:nvSpPr>
      <xdr:spPr>
        <a:xfrm>
          <a:off x="12547111" y="169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129925</xdr:rowOff>
    </xdr:from>
    <xdr:to>
      <xdr:col>116</xdr:col>
      <xdr:colOff>63500</xdr:colOff>
      <xdr:row>59</xdr:row>
      <xdr:rowOff>26260</xdr:rowOff>
    </xdr:to>
    <xdr:cxnSp macro="">
      <xdr:nvCxnSpPr>
        <xdr:cNvPr id="789" name="直線コネクタ 788"/>
        <xdr:cNvCxnSpPr/>
      </xdr:nvCxnSpPr>
      <xdr:spPr>
        <a:xfrm>
          <a:off x="21323300" y="10074025"/>
          <a:ext cx="838200" cy="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129925</xdr:rowOff>
    </xdr:from>
    <xdr:to>
      <xdr:col>111</xdr:col>
      <xdr:colOff>177800</xdr:colOff>
      <xdr:row>58</xdr:row>
      <xdr:rowOff>140527</xdr:rowOff>
    </xdr:to>
    <xdr:cxnSp macro="">
      <xdr:nvCxnSpPr>
        <xdr:cNvPr id="792" name="直線コネクタ 791"/>
        <xdr:cNvCxnSpPr/>
      </xdr:nvCxnSpPr>
      <xdr:spPr>
        <a:xfrm flipV="1">
          <a:off x="20434300" y="10074025"/>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140527</xdr:rowOff>
    </xdr:from>
    <xdr:to>
      <xdr:col>107</xdr:col>
      <xdr:colOff>50800</xdr:colOff>
      <xdr:row>59</xdr:row>
      <xdr:rowOff>16278</xdr:rowOff>
    </xdr:to>
    <xdr:cxnSp macro="">
      <xdr:nvCxnSpPr>
        <xdr:cNvPr id="795" name="直線コネクタ 794"/>
        <xdr:cNvCxnSpPr/>
      </xdr:nvCxnSpPr>
      <xdr:spPr>
        <a:xfrm flipV="1">
          <a:off x="19545300" y="10084627"/>
          <a:ext cx="889000" cy="4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156704</xdr:rowOff>
    </xdr:from>
    <xdr:to>
      <xdr:col>102</xdr:col>
      <xdr:colOff>114300</xdr:colOff>
      <xdr:row>59</xdr:row>
      <xdr:rowOff>16278</xdr:rowOff>
    </xdr:to>
    <xdr:cxnSp macro="">
      <xdr:nvCxnSpPr>
        <xdr:cNvPr id="798" name="直線コネクタ 797"/>
        <xdr:cNvCxnSpPr/>
      </xdr:nvCxnSpPr>
      <xdr:spPr>
        <a:xfrm>
          <a:off x="18656300" y="101008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146910</xdr:rowOff>
    </xdr:from>
    <xdr:to>
      <xdr:col>116</xdr:col>
      <xdr:colOff>114300</xdr:colOff>
      <xdr:row>59</xdr:row>
      <xdr:rowOff>77060</xdr:rowOff>
    </xdr:to>
    <xdr:sp macro="" textlink="">
      <xdr:nvSpPr>
        <xdr:cNvPr id="808" name="楕円 807"/>
        <xdr:cNvSpPr/>
      </xdr:nvSpPr>
      <xdr:spPr>
        <a:xfrm>
          <a:off x="22110700" y="1009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106287</xdr:rowOff>
    </xdr:from>
    <xdr:ext cx="469744" cy="259045"/>
    <xdr:sp macro="" textlink="">
      <xdr:nvSpPr>
        <xdr:cNvPr id="809" name="貸付金該当値テキスト"/>
        <xdr:cNvSpPr txBox="1"/>
      </xdr:nvSpPr>
      <xdr:spPr>
        <a:xfrm>
          <a:off x="22212300" y="987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79125</xdr:rowOff>
    </xdr:from>
    <xdr:to>
      <xdr:col>112</xdr:col>
      <xdr:colOff>38100</xdr:colOff>
      <xdr:row>59</xdr:row>
      <xdr:rowOff>9275</xdr:rowOff>
    </xdr:to>
    <xdr:sp macro="" textlink="">
      <xdr:nvSpPr>
        <xdr:cNvPr id="810" name="楕円 809"/>
        <xdr:cNvSpPr/>
      </xdr:nvSpPr>
      <xdr:spPr>
        <a:xfrm>
          <a:off x="21272500" y="100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25802</xdr:rowOff>
    </xdr:from>
    <xdr:ext cx="534377" cy="259045"/>
    <xdr:sp macro="" textlink="">
      <xdr:nvSpPr>
        <xdr:cNvPr id="811" name="テキスト ボックス 810"/>
        <xdr:cNvSpPr txBox="1"/>
      </xdr:nvSpPr>
      <xdr:spPr>
        <a:xfrm>
          <a:off x="21056111" y="979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89727</xdr:rowOff>
    </xdr:from>
    <xdr:to>
      <xdr:col>107</xdr:col>
      <xdr:colOff>101600</xdr:colOff>
      <xdr:row>59</xdr:row>
      <xdr:rowOff>19877</xdr:rowOff>
    </xdr:to>
    <xdr:sp macro="" textlink="">
      <xdr:nvSpPr>
        <xdr:cNvPr id="812" name="楕円 811"/>
        <xdr:cNvSpPr/>
      </xdr:nvSpPr>
      <xdr:spPr>
        <a:xfrm>
          <a:off x="20383500" y="100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36404</xdr:rowOff>
    </xdr:from>
    <xdr:ext cx="534377" cy="259045"/>
    <xdr:sp macro="" textlink="">
      <xdr:nvSpPr>
        <xdr:cNvPr id="813" name="テキスト ボックス 812"/>
        <xdr:cNvSpPr txBox="1"/>
      </xdr:nvSpPr>
      <xdr:spPr>
        <a:xfrm>
          <a:off x="20167111" y="98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136928</xdr:rowOff>
    </xdr:from>
    <xdr:to>
      <xdr:col>102</xdr:col>
      <xdr:colOff>165100</xdr:colOff>
      <xdr:row>59</xdr:row>
      <xdr:rowOff>67078</xdr:rowOff>
    </xdr:to>
    <xdr:sp macro="" textlink="">
      <xdr:nvSpPr>
        <xdr:cNvPr id="814" name="楕円 813"/>
        <xdr:cNvSpPr/>
      </xdr:nvSpPr>
      <xdr:spPr>
        <a:xfrm>
          <a:off x="19494500" y="100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83605</xdr:rowOff>
    </xdr:from>
    <xdr:ext cx="469744" cy="259045"/>
    <xdr:sp macro="" textlink="">
      <xdr:nvSpPr>
        <xdr:cNvPr id="815" name="テキスト ボックス 814"/>
        <xdr:cNvSpPr txBox="1"/>
      </xdr:nvSpPr>
      <xdr:spPr>
        <a:xfrm>
          <a:off x="19310428" y="985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105904</xdr:rowOff>
    </xdr:from>
    <xdr:to>
      <xdr:col>98</xdr:col>
      <xdr:colOff>38100</xdr:colOff>
      <xdr:row>59</xdr:row>
      <xdr:rowOff>36054</xdr:rowOff>
    </xdr:to>
    <xdr:sp macro="" textlink="">
      <xdr:nvSpPr>
        <xdr:cNvPr id="816" name="楕円 815"/>
        <xdr:cNvSpPr/>
      </xdr:nvSpPr>
      <xdr:spPr>
        <a:xfrm>
          <a:off x="18605500" y="100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52581</xdr:rowOff>
    </xdr:from>
    <xdr:ext cx="534377" cy="259045"/>
    <xdr:sp macro="" textlink="">
      <xdr:nvSpPr>
        <xdr:cNvPr id="817" name="テキスト ボックス 816"/>
        <xdr:cNvSpPr txBox="1"/>
      </xdr:nvSpPr>
      <xdr:spPr>
        <a:xfrm>
          <a:off x="18389111" y="98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45360</xdr:rowOff>
    </xdr:from>
    <xdr:to>
      <xdr:col>116</xdr:col>
      <xdr:colOff>63500</xdr:colOff>
      <xdr:row>76</xdr:row>
      <xdr:rowOff>120563</xdr:rowOff>
    </xdr:to>
    <xdr:cxnSp macro="">
      <xdr:nvCxnSpPr>
        <xdr:cNvPr id="848" name="直線コネクタ 847"/>
        <xdr:cNvCxnSpPr/>
      </xdr:nvCxnSpPr>
      <xdr:spPr>
        <a:xfrm flipV="1">
          <a:off x="21323300" y="13075560"/>
          <a:ext cx="838200" cy="7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120563</xdr:rowOff>
    </xdr:from>
    <xdr:to>
      <xdr:col>111</xdr:col>
      <xdr:colOff>177800</xdr:colOff>
      <xdr:row>76</xdr:row>
      <xdr:rowOff>151927</xdr:rowOff>
    </xdr:to>
    <xdr:cxnSp macro="">
      <xdr:nvCxnSpPr>
        <xdr:cNvPr id="851" name="直線コネクタ 850"/>
        <xdr:cNvCxnSpPr/>
      </xdr:nvCxnSpPr>
      <xdr:spPr>
        <a:xfrm flipV="1">
          <a:off x="20434300" y="13150763"/>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151927</xdr:rowOff>
    </xdr:from>
    <xdr:to>
      <xdr:col>107</xdr:col>
      <xdr:colOff>50800</xdr:colOff>
      <xdr:row>77</xdr:row>
      <xdr:rowOff>52649</xdr:rowOff>
    </xdr:to>
    <xdr:cxnSp macro="">
      <xdr:nvCxnSpPr>
        <xdr:cNvPr id="854" name="直線コネクタ 853"/>
        <xdr:cNvCxnSpPr/>
      </xdr:nvCxnSpPr>
      <xdr:spPr>
        <a:xfrm flipV="1">
          <a:off x="19545300" y="13182127"/>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52649</xdr:rowOff>
    </xdr:from>
    <xdr:to>
      <xdr:col>102</xdr:col>
      <xdr:colOff>114300</xdr:colOff>
      <xdr:row>77</xdr:row>
      <xdr:rowOff>52910</xdr:rowOff>
    </xdr:to>
    <xdr:cxnSp macro="">
      <xdr:nvCxnSpPr>
        <xdr:cNvPr id="857" name="直線コネクタ 856"/>
        <xdr:cNvCxnSpPr/>
      </xdr:nvCxnSpPr>
      <xdr:spPr>
        <a:xfrm flipV="1">
          <a:off x="18656300" y="13254299"/>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166010</xdr:rowOff>
    </xdr:from>
    <xdr:to>
      <xdr:col>116</xdr:col>
      <xdr:colOff>114300</xdr:colOff>
      <xdr:row>76</xdr:row>
      <xdr:rowOff>96160</xdr:rowOff>
    </xdr:to>
    <xdr:sp macro="" textlink="">
      <xdr:nvSpPr>
        <xdr:cNvPr id="867" name="楕円 866"/>
        <xdr:cNvSpPr/>
      </xdr:nvSpPr>
      <xdr:spPr>
        <a:xfrm>
          <a:off x="22110700" y="130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17437</xdr:rowOff>
    </xdr:from>
    <xdr:ext cx="599010" cy="259045"/>
    <xdr:sp macro="" textlink="">
      <xdr:nvSpPr>
        <xdr:cNvPr id="868" name="繰出金該当値テキスト"/>
        <xdr:cNvSpPr txBox="1"/>
      </xdr:nvSpPr>
      <xdr:spPr>
        <a:xfrm>
          <a:off x="22212300" y="1287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69763</xdr:rowOff>
    </xdr:from>
    <xdr:to>
      <xdr:col>112</xdr:col>
      <xdr:colOff>38100</xdr:colOff>
      <xdr:row>76</xdr:row>
      <xdr:rowOff>171363</xdr:rowOff>
    </xdr:to>
    <xdr:sp macro="" textlink="">
      <xdr:nvSpPr>
        <xdr:cNvPr id="869" name="楕円 868"/>
        <xdr:cNvSpPr/>
      </xdr:nvSpPr>
      <xdr:spPr>
        <a:xfrm>
          <a:off x="21272500" y="1309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16440</xdr:rowOff>
    </xdr:from>
    <xdr:ext cx="599010" cy="259045"/>
    <xdr:sp macro="" textlink="">
      <xdr:nvSpPr>
        <xdr:cNvPr id="870" name="テキスト ボックス 869"/>
        <xdr:cNvSpPr txBox="1"/>
      </xdr:nvSpPr>
      <xdr:spPr>
        <a:xfrm>
          <a:off x="21023795" y="1287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101127</xdr:rowOff>
    </xdr:from>
    <xdr:to>
      <xdr:col>107</xdr:col>
      <xdr:colOff>101600</xdr:colOff>
      <xdr:row>77</xdr:row>
      <xdr:rowOff>31277</xdr:rowOff>
    </xdr:to>
    <xdr:sp macro="" textlink="">
      <xdr:nvSpPr>
        <xdr:cNvPr id="871" name="楕円 870"/>
        <xdr:cNvSpPr/>
      </xdr:nvSpPr>
      <xdr:spPr>
        <a:xfrm>
          <a:off x="20383500" y="131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47804</xdr:rowOff>
    </xdr:from>
    <xdr:ext cx="599010" cy="259045"/>
    <xdr:sp macro="" textlink="">
      <xdr:nvSpPr>
        <xdr:cNvPr id="872" name="テキスト ボックス 871"/>
        <xdr:cNvSpPr txBox="1"/>
      </xdr:nvSpPr>
      <xdr:spPr>
        <a:xfrm>
          <a:off x="20134795" y="1290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1849</xdr:rowOff>
    </xdr:from>
    <xdr:to>
      <xdr:col>102</xdr:col>
      <xdr:colOff>165100</xdr:colOff>
      <xdr:row>77</xdr:row>
      <xdr:rowOff>103449</xdr:rowOff>
    </xdr:to>
    <xdr:sp macro="" textlink="">
      <xdr:nvSpPr>
        <xdr:cNvPr id="873" name="楕円 872"/>
        <xdr:cNvSpPr/>
      </xdr:nvSpPr>
      <xdr:spPr>
        <a:xfrm>
          <a:off x="194945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94576</xdr:rowOff>
    </xdr:from>
    <xdr:ext cx="599010" cy="259045"/>
    <xdr:sp macro="" textlink="">
      <xdr:nvSpPr>
        <xdr:cNvPr id="874" name="テキスト ボックス 873"/>
        <xdr:cNvSpPr txBox="1"/>
      </xdr:nvSpPr>
      <xdr:spPr>
        <a:xfrm>
          <a:off x="19245795" y="1329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2110</xdr:rowOff>
    </xdr:from>
    <xdr:to>
      <xdr:col>98</xdr:col>
      <xdr:colOff>38100</xdr:colOff>
      <xdr:row>77</xdr:row>
      <xdr:rowOff>103710</xdr:rowOff>
    </xdr:to>
    <xdr:sp macro="" textlink="">
      <xdr:nvSpPr>
        <xdr:cNvPr id="875" name="楕円 874"/>
        <xdr:cNvSpPr/>
      </xdr:nvSpPr>
      <xdr:spPr>
        <a:xfrm>
          <a:off x="18605500" y="1320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94837</xdr:rowOff>
    </xdr:from>
    <xdr:ext cx="599010" cy="259045"/>
    <xdr:sp macro="" textlink="">
      <xdr:nvSpPr>
        <xdr:cNvPr id="876" name="テキスト ボックス 875"/>
        <xdr:cNvSpPr txBox="1"/>
      </xdr:nvSpPr>
      <xdr:spPr>
        <a:xfrm>
          <a:off x="18356795" y="1329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１，９０５千円となっており、性質別でみると人件費、補助費が類似団体を大きく上回っており、事務事業の効率化、人員の適正な採用を行うことで費用の抑制に努める必要がある。</a:t>
          </a:r>
        </a:p>
        <a:p>
          <a:r>
            <a:rPr kumimoji="1" lang="ja-JP" altLang="en-US" sz="1300">
              <a:latin typeface="ＭＳ Ｐゴシック" panose="020B0600070205080204" pitchFamily="50" charset="-128"/>
              <a:ea typeface="ＭＳ Ｐゴシック" panose="020B0600070205080204" pitchFamily="50" charset="-128"/>
            </a:rPr>
            <a:t>　今後も物件費の増加が見込まれることから、過疎計画に沿った事業を展開し自主財源の確保に努める。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1,394
1,073
571.41
2,710,056
2,656,707
52,229
1,788,766
2,828,784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43559</xdr:rowOff>
    </xdr:from>
    <xdr:to>
      <xdr:col>24</xdr:col>
      <xdr:colOff>63500</xdr:colOff>
      <xdr:row>37</xdr:row>
      <xdr:rowOff>81807</xdr:rowOff>
    </xdr:to>
    <xdr:cxnSp macro="">
      <xdr:nvCxnSpPr>
        <xdr:cNvPr id="64" name="直線コネクタ 63"/>
        <xdr:cNvCxnSpPr/>
      </xdr:nvCxnSpPr>
      <xdr:spPr>
        <a:xfrm>
          <a:off x="3797300" y="6387209"/>
          <a:ext cx="838200" cy="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41030</xdr:rowOff>
    </xdr:from>
    <xdr:to>
      <xdr:col>19</xdr:col>
      <xdr:colOff>177800</xdr:colOff>
      <xdr:row>37</xdr:row>
      <xdr:rowOff>43559</xdr:rowOff>
    </xdr:to>
    <xdr:cxnSp macro="">
      <xdr:nvCxnSpPr>
        <xdr:cNvPr id="67" name="直線コネクタ 66"/>
        <xdr:cNvCxnSpPr/>
      </xdr:nvCxnSpPr>
      <xdr:spPr>
        <a:xfrm>
          <a:off x="2908300" y="6384680"/>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41030</xdr:rowOff>
    </xdr:from>
    <xdr:to>
      <xdr:col>15</xdr:col>
      <xdr:colOff>50800</xdr:colOff>
      <xdr:row>37</xdr:row>
      <xdr:rowOff>104724</xdr:rowOff>
    </xdr:to>
    <xdr:cxnSp macro="">
      <xdr:nvCxnSpPr>
        <xdr:cNvPr id="70" name="直線コネクタ 69"/>
        <xdr:cNvCxnSpPr/>
      </xdr:nvCxnSpPr>
      <xdr:spPr>
        <a:xfrm flipV="1">
          <a:off x="2019300" y="6384680"/>
          <a:ext cx="889000" cy="6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73006</xdr:rowOff>
    </xdr:from>
    <xdr:to>
      <xdr:col>10</xdr:col>
      <xdr:colOff>114300</xdr:colOff>
      <xdr:row>37</xdr:row>
      <xdr:rowOff>104724</xdr:rowOff>
    </xdr:to>
    <xdr:cxnSp macro="">
      <xdr:nvCxnSpPr>
        <xdr:cNvPr id="73" name="直線コネクタ 72"/>
        <xdr:cNvCxnSpPr/>
      </xdr:nvCxnSpPr>
      <xdr:spPr>
        <a:xfrm>
          <a:off x="1130300" y="6416656"/>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31007</xdr:rowOff>
    </xdr:from>
    <xdr:to>
      <xdr:col>24</xdr:col>
      <xdr:colOff>114300</xdr:colOff>
      <xdr:row>37</xdr:row>
      <xdr:rowOff>132607</xdr:rowOff>
    </xdr:to>
    <xdr:sp macro="" textlink="">
      <xdr:nvSpPr>
        <xdr:cNvPr id="83" name="楕円 82"/>
        <xdr:cNvSpPr/>
      </xdr:nvSpPr>
      <xdr:spPr>
        <a:xfrm>
          <a:off x="4584700" y="63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53884</xdr:rowOff>
    </xdr:from>
    <xdr:ext cx="534377" cy="259045"/>
    <xdr:sp macro="" textlink="">
      <xdr:nvSpPr>
        <xdr:cNvPr id="84" name="議会費該当値テキスト"/>
        <xdr:cNvSpPr txBox="1"/>
      </xdr:nvSpPr>
      <xdr:spPr>
        <a:xfrm>
          <a:off x="4686300" y="622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164209</xdr:rowOff>
    </xdr:from>
    <xdr:to>
      <xdr:col>20</xdr:col>
      <xdr:colOff>38100</xdr:colOff>
      <xdr:row>37</xdr:row>
      <xdr:rowOff>94359</xdr:rowOff>
    </xdr:to>
    <xdr:sp macro="" textlink="">
      <xdr:nvSpPr>
        <xdr:cNvPr id="85" name="楕円 84"/>
        <xdr:cNvSpPr/>
      </xdr:nvSpPr>
      <xdr:spPr>
        <a:xfrm>
          <a:off x="3746500" y="63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110886</xdr:rowOff>
    </xdr:from>
    <xdr:ext cx="534377" cy="259045"/>
    <xdr:sp macro="" textlink="">
      <xdr:nvSpPr>
        <xdr:cNvPr id="86" name="テキスト ボックス 85"/>
        <xdr:cNvSpPr txBox="1"/>
      </xdr:nvSpPr>
      <xdr:spPr>
        <a:xfrm>
          <a:off x="3530111" y="61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161680</xdr:rowOff>
    </xdr:from>
    <xdr:to>
      <xdr:col>15</xdr:col>
      <xdr:colOff>101600</xdr:colOff>
      <xdr:row>37</xdr:row>
      <xdr:rowOff>91830</xdr:rowOff>
    </xdr:to>
    <xdr:sp macro="" textlink="">
      <xdr:nvSpPr>
        <xdr:cNvPr id="87" name="楕円 86"/>
        <xdr:cNvSpPr/>
      </xdr:nvSpPr>
      <xdr:spPr>
        <a:xfrm>
          <a:off x="2857500" y="63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108357</xdr:rowOff>
    </xdr:from>
    <xdr:ext cx="534377" cy="259045"/>
    <xdr:sp macro="" textlink="">
      <xdr:nvSpPr>
        <xdr:cNvPr id="88" name="テキスト ボックス 87"/>
        <xdr:cNvSpPr txBox="1"/>
      </xdr:nvSpPr>
      <xdr:spPr>
        <a:xfrm>
          <a:off x="2641111" y="610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53924</xdr:rowOff>
    </xdr:from>
    <xdr:to>
      <xdr:col>10</xdr:col>
      <xdr:colOff>165100</xdr:colOff>
      <xdr:row>37</xdr:row>
      <xdr:rowOff>155524</xdr:rowOff>
    </xdr:to>
    <xdr:sp macro="" textlink="">
      <xdr:nvSpPr>
        <xdr:cNvPr id="89" name="楕円 88"/>
        <xdr:cNvSpPr/>
      </xdr:nvSpPr>
      <xdr:spPr>
        <a:xfrm>
          <a:off x="1968500" y="6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601</xdr:rowOff>
    </xdr:from>
    <xdr:ext cx="534377" cy="259045"/>
    <xdr:sp macro="" textlink="">
      <xdr:nvSpPr>
        <xdr:cNvPr id="90" name="テキスト ボックス 89"/>
        <xdr:cNvSpPr txBox="1"/>
      </xdr:nvSpPr>
      <xdr:spPr>
        <a:xfrm>
          <a:off x="1752111" y="61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22206</xdr:rowOff>
    </xdr:from>
    <xdr:to>
      <xdr:col>6</xdr:col>
      <xdr:colOff>38100</xdr:colOff>
      <xdr:row>37</xdr:row>
      <xdr:rowOff>123806</xdr:rowOff>
    </xdr:to>
    <xdr:sp macro="" textlink="">
      <xdr:nvSpPr>
        <xdr:cNvPr id="91" name="楕円 90"/>
        <xdr:cNvSpPr/>
      </xdr:nvSpPr>
      <xdr:spPr>
        <a:xfrm>
          <a:off x="1079500" y="63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140333</xdr:rowOff>
    </xdr:from>
    <xdr:ext cx="534377" cy="259045"/>
    <xdr:sp macro="" textlink="">
      <xdr:nvSpPr>
        <xdr:cNvPr id="92" name="テキスト ボックス 91"/>
        <xdr:cNvSpPr txBox="1"/>
      </xdr:nvSpPr>
      <xdr:spPr>
        <a:xfrm>
          <a:off x="863111" y="61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28530</xdr:rowOff>
    </xdr:from>
    <xdr:to>
      <xdr:col>24</xdr:col>
      <xdr:colOff>63500</xdr:colOff>
      <xdr:row>58</xdr:row>
      <xdr:rowOff>33828</xdr:rowOff>
    </xdr:to>
    <xdr:cxnSp macro="">
      <xdr:nvCxnSpPr>
        <xdr:cNvPr id="121" name="直線コネクタ 120"/>
        <xdr:cNvCxnSpPr/>
      </xdr:nvCxnSpPr>
      <xdr:spPr>
        <a:xfrm>
          <a:off x="3797300" y="9972630"/>
          <a:ext cx="8382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28530</xdr:rowOff>
    </xdr:from>
    <xdr:to>
      <xdr:col>19</xdr:col>
      <xdr:colOff>177800</xdr:colOff>
      <xdr:row>58</xdr:row>
      <xdr:rowOff>36454</xdr:rowOff>
    </xdr:to>
    <xdr:cxnSp macro="">
      <xdr:nvCxnSpPr>
        <xdr:cNvPr id="124" name="直線コネクタ 123"/>
        <xdr:cNvCxnSpPr/>
      </xdr:nvCxnSpPr>
      <xdr:spPr>
        <a:xfrm flipV="1">
          <a:off x="2908300" y="9972630"/>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36454</xdr:rowOff>
    </xdr:from>
    <xdr:to>
      <xdr:col>15</xdr:col>
      <xdr:colOff>50800</xdr:colOff>
      <xdr:row>58</xdr:row>
      <xdr:rowOff>101115</xdr:rowOff>
    </xdr:to>
    <xdr:cxnSp macro="">
      <xdr:nvCxnSpPr>
        <xdr:cNvPr id="127" name="直線コネクタ 126"/>
        <xdr:cNvCxnSpPr/>
      </xdr:nvCxnSpPr>
      <xdr:spPr>
        <a:xfrm flipV="1">
          <a:off x="2019300" y="9980554"/>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100997</xdr:rowOff>
    </xdr:from>
    <xdr:to>
      <xdr:col>10</xdr:col>
      <xdr:colOff>114300</xdr:colOff>
      <xdr:row>58</xdr:row>
      <xdr:rowOff>101115</xdr:rowOff>
    </xdr:to>
    <xdr:cxnSp macro="">
      <xdr:nvCxnSpPr>
        <xdr:cNvPr id="130" name="直線コネクタ 129"/>
        <xdr:cNvCxnSpPr/>
      </xdr:nvCxnSpPr>
      <xdr:spPr>
        <a:xfrm>
          <a:off x="1130300" y="10045097"/>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154478</xdr:rowOff>
    </xdr:from>
    <xdr:to>
      <xdr:col>24</xdr:col>
      <xdr:colOff>114300</xdr:colOff>
      <xdr:row>58</xdr:row>
      <xdr:rowOff>84628</xdr:rowOff>
    </xdr:to>
    <xdr:sp macro="" textlink="">
      <xdr:nvSpPr>
        <xdr:cNvPr id="140" name="楕円 139"/>
        <xdr:cNvSpPr/>
      </xdr:nvSpPr>
      <xdr:spPr>
        <a:xfrm>
          <a:off x="4584700" y="99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5905</xdr:rowOff>
    </xdr:from>
    <xdr:ext cx="599010" cy="259045"/>
    <xdr:sp macro="" textlink="">
      <xdr:nvSpPr>
        <xdr:cNvPr id="141" name="総務費該当値テキスト"/>
        <xdr:cNvSpPr txBox="1"/>
      </xdr:nvSpPr>
      <xdr:spPr>
        <a:xfrm>
          <a:off x="4686300" y="977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149180</xdr:rowOff>
    </xdr:from>
    <xdr:to>
      <xdr:col>20</xdr:col>
      <xdr:colOff>38100</xdr:colOff>
      <xdr:row>58</xdr:row>
      <xdr:rowOff>79330</xdr:rowOff>
    </xdr:to>
    <xdr:sp macro="" textlink="">
      <xdr:nvSpPr>
        <xdr:cNvPr id="142" name="楕円 141"/>
        <xdr:cNvSpPr/>
      </xdr:nvSpPr>
      <xdr:spPr>
        <a:xfrm>
          <a:off x="3746500" y="99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70457</xdr:rowOff>
    </xdr:from>
    <xdr:ext cx="599010" cy="259045"/>
    <xdr:sp macro="" textlink="">
      <xdr:nvSpPr>
        <xdr:cNvPr id="143" name="テキスト ボックス 142"/>
        <xdr:cNvSpPr txBox="1"/>
      </xdr:nvSpPr>
      <xdr:spPr>
        <a:xfrm>
          <a:off x="3497795" y="100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157104</xdr:rowOff>
    </xdr:from>
    <xdr:to>
      <xdr:col>15</xdr:col>
      <xdr:colOff>101600</xdr:colOff>
      <xdr:row>58</xdr:row>
      <xdr:rowOff>87254</xdr:rowOff>
    </xdr:to>
    <xdr:sp macro="" textlink="">
      <xdr:nvSpPr>
        <xdr:cNvPr id="144" name="楕円 143"/>
        <xdr:cNvSpPr/>
      </xdr:nvSpPr>
      <xdr:spPr>
        <a:xfrm>
          <a:off x="2857500" y="99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103781</xdr:rowOff>
    </xdr:from>
    <xdr:ext cx="599010" cy="259045"/>
    <xdr:sp macro="" textlink="">
      <xdr:nvSpPr>
        <xdr:cNvPr id="145" name="テキスト ボックス 144"/>
        <xdr:cNvSpPr txBox="1"/>
      </xdr:nvSpPr>
      <xdr:spPr>
        <a:xfrm>
          <a:off x="2608795" y="97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50315</xdr:rowOff>
    </xdr:from>
    <xdr:to>
      <xdr:col>10</xdr:col>
      <xdr:colOff>165100</xdr:colOff>
      <xdr:row>58</xdr:row>
      <xdr:rowOff>151915</xdr:rowOff>
    </xdr:to>
    <xdr:sp macro="" textlink="">
      <xdr:nvSpPr>
        <xdr:cNvPr id="146" name="楕円 145"/>
        <xdr:cNvSpPr/>
      </xdr:nvSpPr>
      <xdr:spPr>
        <a:xfrm>
          <a:off x="1968500" y="99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143042</xdr:rowOff>
    </xdr:from>
    <xdr:ext cx="599010" cy="259045"/>
    <xdr:sp macro="" textlink="">
      <xdr:nvSpPr>
        <xdr:cNvPr id="147" name="テキスト ボックス 146"/>
        <xdr:cNvSpPr txBox="1"/>
      </xdr:nvSpPr>
      <xdr:spPr>
        <a:xfrm>
          <a:off x="1719795" y="1008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50197</xdr:rowOff>
    </xdr:from>
    <xdr:to>
      <xdr:col>6</xdr:col>
      <xdr:colOff>38100</xdr:colOff>
      <xdr:row>58</xdr:row>
      <xdr:rowOff>151797</xdr:rowOff>
    </xdr:to>
    <xdr:sp macro="" textlink="">
      <xdr:nvSpPr>
        <xdr:cNvPr id="148" name="楕円 147"/>
        <xdr:cNvSpPr/>
      </xdr:nvSpPr>
      <xdr:spPr>
        <a:xfrm>
          <a:off x="1079500" y="99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142924</xdr:rowOff>
    </xdr:from>
    <xdr:ext cx="599010" cy="259045"/>
    <xdr:sp macro="" textlink="">
      <xdr:nvSpPr>
        <xdr:cNvPr id="149" name="テキスト ボックス 148"/>
        <xdr:cNvSpPr txBox="1"/>
      </xdr:nvSpPr>
      <xdr:spPr>
        <a:xfrm>
          <a:off x="830795" y="1008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72174</xdr:rowOff>
    </xdr:from>
    <xdr:to>
      <xdr:col>24</xdr:col>
      <xdr:colOff>63500</xdr:colOff>
      <xdr:row>78</xdr:row>
      <xdr:rowOff>83048</xdr:rowOff>
    </xdr:to>
    <xdr:cxnSp macro="">
      <xdr:nvCxnSpPr>
        <xdr:cNvPr id="177" name="直線コネクタ 176"/>
        <xdr:cNvCxnSpPr/>
      </xdr:nvCxnSpPr>
      <xdr:spPr>
        <a:xfrm>
          <a:off x="3797300" y="13273824"/>
          <a:ext cx="838200" cy="18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72174</xdr:rowOff>
    </xdr:from>
    <xdr:to>
      <xdr:col>19</xdr:col>
      <xdr:colOff>177800</xdr:colOff>
      <xdr:row>78</xdr:row>
      <xdr:rowOff>56380</xdr:rowOff>
    </xdr:to>
    <xdr:cxnSp macro="">
      <xdr:nvCxnSpPr>
        <xdr:cNvPr id="180" name="直線コネクタ 179"/>
        <xdr:cNvCxnSpPr/>
      </xdr:nvCxnSpPr>
      <xdr:spPr>
        <a:xfrm flipV="1">
          <a:off x="2908300" y="13273824"/>
          <a:ext cx="889000" cy="15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123008</xdr:rowOff>
    </xdr:from>
    <xdr:to>
      <xdr:col>15</xdr:col>
      <xdr:colOff>50800</xdr:colOff>
      <xdr:row>78</xdr:row>
      <xdr:rowOff>56380</xdr:rowOff>
    </xdr:to>
    <xdr:cxnSp macro="">
      <xdr:nvCxnSpPr>
        <xdr:cNvPr id="183" name="直線コネクタ 182"/>
        <xdr:cNvCxnSpPr/>
      </xdr:nvCxnSpPr>
      <xdr:spPr>
        <a:xfrm>
          <a:off x="2019300" y="12981758"/>
          <a:ext cx="889000" cy="44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123008</xdr:rowOff>
    </xdr:from>
    <xdr:to>
      <xdr:col>10</xdr:col>
      <xdr:colOff>114300</xdr:colOff>
      <xdr:row>78</xdr:row>
      <xdr:rowOff>123200</xdr:rowOff>
    </xdr:to>
    <xdr:cxnSp macro="">
      <xdr:nvCxnSpPr>
        <xdr:cNvPr id="186" name="直線コネクタ 185"/>
        <xdr:cNvCxnSpPr/>
      </xdr:nvCxnSpPr>
      <xdr:spPr>
        <a:xfrm flipV="1">
          <a:off x="1130300" y="12981758"/>
          <a:ext cx="889000" cy="5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32248</xdr:rowOff>
    </xdr:from>
    <xdr:to>
      <xdr:col>24</xdr:col>
      <xdr:colOff>114300</xdr:colOff>
      <xdr:row>78</xdr:row>
      <xdr:rowOff>133848</xdr:rowOff>
    </xdr:to>
    <xdr:sp macro="" textlink="">
      <xdr:nvSpPr>
        <xdr:cNvPr id="196" name="楕円 195"/>
        <xdr:cNvSpPr/>
      </xdr:nvSpPr>
      <xdr:spPr>
        <a:xfrm>
          <a:off x="4584700" y="134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10675</xdr:rowOff>
    </xdr:from>
    <xdr:ext cx="599010" cy="259045"/>
    <xdr:sp macro="" textlink="">
      <xdr:nvSpPr>
        <xdr:cNvPr id="197" name="民生費該当値テキスト"/>
        <xdr:cNvSpPr txBox="1"/>
      </xdr:nvSpPr>
      <xdr:spPr>
        <a:xfrm>
          <a:off x="4686300" y="1338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21374</xdr:rowOff>
    </xdr:from>
    <xdr:to>
      <xdr:col>20</xdr:col>
      <xdr:colOff>38100</xdr:colOff>
      <xdr:row>77</xdr:row>
      <xdr:rowOff>122974</xdr:rowOff>
    </xdr:to>
    <xdr:sp macro="" textlink="">
      <xdr:nvSpPr>
        <xdr:cNvPr id="198" name="楕円 197"/>
        <xdr:cNvSpPr/>
      </xdr:nvSpPr>
      <xdr:spPr>
        <a:xfrm>
          <a:off x="3746500" y="132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139501</xdr:rowOff>
    </xdr:from>
    <xdr:ext cx="599010" cy="259045"/>
    <xdr:sp macro="" textlink="">
      <xdr:nvSpPr>
        <xdr:cNvPr id="199" name="テキスト ボックス 198"/>
        <xdr:cNvSpPr txBox="1"/>
      </xdr:nvSpPr>
      <xdr:spPr>
        <a:xfrm>
          <a:off x="3497795" y="1299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5580</xdr:rowOff>
    </xdr:from>
    <xdr:to>
      <xdr:col>15</xdr:col>
      <xdr:colOff>101600</xdr:colOff>
      <xdr:row>78</xdr:row>
      <xdr:rowOff>107180</xdr:rowOff>
    </xdr:to>
    <xdr:sp macro="" textlink="">
      <xdr:nvSpPr>
        <xdr:cNvPr id="200" name="楕円 199"/>
        <xdr:cNvSpPr/>
      </xdr:nvSpPr>
      <xdr:spPr>
        <a:xfrm>
          <a:off x="2857500" y="133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98307</xdr:rowOff>
    </xdr:from>
    <xdr:ext cx="599010" cy="259045"/>
    <xdr:sp macro="" textlink="">
      <xdr:nvSpPr>
        <xdr:cNvPr id="201" name="テキスト ボックス 200"/>
        <xdr:cNvSpPr txBox="1"/>
      </xdr:nvSpPr>
      <xdr:spPr>
        <a:xfrm>
          <a:off x="2608795" y="1347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72208</xdr:rowOff>
    </xdr:from>
    <xdr:to>
      <xdr:col>10</xdr:col>
      <xdr:colOff>165100</xdr:colOff>
      <xdr:row>76</xdr:row>
      <xdr:rowOff>2358</xdr:rowOff>
    </xdr:to>
    <xdr:sp macro="" textlink="">
      <xdr:nvSpPr>
        <xdr:cNvPr id="202" name="楕円 201"/>
        <xdr:cNvSpPr/>
      </xdr:nvSpPr>
      <xdr:spPr>
        <a:xfrm>
          <a:off x="1968500" y="129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18885</xdr:rowOff>
    </xdr:from>
    <xdr:ext cx="599010" cy="259045"/>
    <xdr:sp macro="" textlink="">
      <xdr:nvSpPr>
        <xdr:cNvPr id="203" name="テキスト ボックス 202"/>
        <xdr:cNvSpPr txBox="1"/>
      </xdr:nvSpPr>
      <xdr:spPr>
        <a:xfrm>
          <a:off x="1719795" y="1270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72400</xdr:rowOff>
    </xdr:from>
    <xdr:to>
      <xdr:col>6</xdr:col>
      <xdr:colOff>38100</xdr:colOff>
      <xdr:row>79</xdr:row>
      <xdr:rowOff>2550</xdr:rowOff>
    </xdr:to>
    <xdr:sp macro="" textlink="">
      <xdr:nvSpPr>
        <xdr:cNvPr id="204" name="楕円 203"/>
        <xdr:cNvSpPr/>
      </xdr:nvSpPr>
      <xdr:spPr>
        <a:xfrm>
          <a:off x="1079500" y="1344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165127</xdr:rowOff>
    </xdr:from>
    <xdr:ext cx="599010" cy="259045"/>
    <xdr:sp macro="" textlink="">
      <xdr:nvSpPr>
        <xdr:cNvPr id="205" name="テキスト ボックス 204"/>
        <xdr:cNvSpPr txBox="1"/>
      </xdr:nvSpPr>
      <xdr:spPr>
        <a:xfrm>
          <a:off x="830795" y="1353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8728</xdr:rowOff>
    </xdr:from>
    <xdr:to>
      <xdr:col>24</xdr:col>
      <xdr:colOff>63500</xdr:colOff>
      <xdr:row>96</xdr:row>
      <xdr:rowOff>108967</xdr:rowOff>
    </xdr:to>
    <xdr:cxnSp macro="">
      <xdr:nvCxnSpPr>
        <xdr:cNvPr id="234" name="直線コネクタ 233"/>
        <xdr:cNvCxnSpPr/>
      </xdr:nvCxnSpPr>
      <xdr:spPr>
        <a:xfrm>
          <a:off x="3797300" y="16125028"/>
          <a:ext cx="838200" cy="44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8728</xdr:rowOff>
    </xdr:from>
    <xdr:to>
      <xdr:col>19</xdr:col>
      <xdr:colOff>177800</xdr:colOff>
      <xdr:row>96</xdr:row>
      <xdr:rowOff>97436</xdr:rowOff>
    </xdr:to>
    <xdr:cxnSp macro="">
      <xdr:nvCxnSpPr>
        <xdr:cNvPr id="237" name="直線コネクタ 236"/>
        <xdr:cNvCxnSpPr/>
      </xdr:nvCxnSpPr>
      <xdr:spPr>
        <a:xfrm flipV="1">
          <a:off x="2908300" y="16125028"/>
          <a:ext cx="889000" cy="4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97436</xdr:rowOff>
    </xdr:from>
    <xdr:to>
      <xdr:col>15</xdr:col>
      <xdr:colOff>50800</xdr:colOff>
      <xdr:row>97</xdr:row>
      <xdr:rowOff>5810</xdr:rowOff>
    </xdr:to>
    <xdr:cxnSp macro="">
      <xdr:nvCxnSpPr>
        <xdr:cNvPr id="240" name="直線コネクタ 239"/>
        <xdr:cNvCxnSpPr/>
      </xdr:nvCxnSpPr>
      <xdr:spPr>
        <a:xfrm flipV="1">
          <a:off x="2019300" y="16556636"/>
          <a:ext cx="889000" cy="7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5810</xdr:rowOff>
    </xdr:from>
    <xdr:to>
      <xdr:col>10</xdr:col>
      <xdr:colOff>114300</xdr:colOff>
      <xdr:row>97</xdr:row>
      <xdr:rowOff>17724</xdr:rowOff>
    </xdr:to>
    <xdr:cxnSp macro="">
      <xdr:nvCxnSpPr>
        <xdr:cNvPr id="243" name="直線コネクタ 242"/>
        <xdr:cNvCxnSpPr/>
      </xdr:nvCxnSpPr>
      <xdr:spPr>
        <a:xfrm flipV="1">
          <a:off x="1130300" y="16636460"/>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58167</xdr:rowOff>
    </xdr:from>
    <xdr:to>
      <xdr:col>24</xdr:col>
      <xdr:colOff>114300</xdr:colOff>
      <xdr:row>96</xdr:row>
      <xdr:rowOff>159767</xdr:rowOff>
    </xdr:to>
    <xdr:sp macro="" textlink="">
      <xdr:nvSpPr>
        <xdr:cNvPr id="253" name="楕円 252"/>
        <xdr:cNvSpPr/>
      </xdr:nvSpPr>
      <xdr:spPr>
        <a:xfrm>
          <a:off x="4584700" y="165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81044</xdr:rowOff>
    </xdr:from>
    <xdr:ext cx="599010" cy="259045"/>
    <xdr:sp macro="" textlink="">
      <xdr:nvSpPr>
        <xdr:cNvPr id="254" name="衛生費該当値テキスト"/>
        <xdr:cNvSpPr txBox="1"/>
      </xdr:nvSpPr>
      <xdr:spPr>
        <a:xfrm>
          <a:off x="4686300" y="1636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129378</xdr:rowOff>
    </xdr:from>
    <xdr:to>
      <xdr:col>20</xdr:col>
      <xdr:colOff>38100</xdr:colOff>
      <xdr:row>94</xdr:row>
      <xdr:rowOff>59528</xdr:rowOff>
    </xdr:to>
    <xdr:sp macro="" textlink="">
      <xdr:nvSpPr>
        <xdr:cNvPr id="255" name="楕円 254"/>
        <xdr:cNvSpPr/>
      </xdr:nvSpPr>
      <xdr:spPr>
        <a:xfrm>
          <a:off x="3746500" y="1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76055</xdr:rowOff>
    </xdr:from>
    <xdr:ext cx="599010" cy="259045"/>
    <xdr:sp macro="" textlink="">
      <xdr:nvSpPr>
        <xdr:cNvPr id="256" name="テキスト ボックス 255"/>
        <xdr:cNvSpPr txBox="1"/>
      </xdr:nvSpPr>
      <xdr:spPr>
        <a:xfrm>
          <a:off x="3497795" y="1584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46636</xdr:rowOff>
    </xdr:from>
    <xdr:to>
      <xdr:col>15</xdr:col>
      <xdr:colOff>101600</xdr:colOff>
      <xdr:row>96</xdr:row>
      <xdr:rowOff>148236</xdr:rowOff>
    </xdr:to>
    <xdr:sp macro="" textlink="">
      <xdr:nvSpPr>
        <xdr:cNvPr id="257" name="楕円 256"/>
        <xdr:cNvSpPr/>
      </xdr:nvSpPr>
      <xdr:spPr>
        <a:xfrm>
          <a:off x="2857500" y="165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164763</xdr:rowOff>
    </xdr:from>
    <xdr:ext cx="599010" cy="259045"/>
    <xdr:sp macro="" textlink="">
      <xdr:nvSpPr>
        <xdr:cNvPr id="258" name="テキスト ボックス 257"/>
        <xdr:cNvSpPr txBox="1"/>
      </xdr:nvSpPr>
      <xdr:spPr>
        <a:xfrm>
          <a:off x="2608795" y="1628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126460</xdr:rowOff>
    </xdr:from>
    <xdr:to>
      <xdr:col>10</xdr:col>
      <xdr:colOff>165100</xdr:colOff>
      <xdr:row>97</xdr:row>
      <xdr:rowOff>56610</xdr:rowOff>
    </xdr:to>
    <xdr:sp macro="" textlink="">
      <xdr:nvSpPr>
        <xdr:cNvPr id="259" name="楕円 258"/>
        <xdr:cNvSpPr/>
      </xdr:nvSpPr>
      <xdr:spPr>
        <a:xfrm>
          <a:off x="1968500" y="165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73137</xdr:rowOff>
    </xdr:from>
    <xdr:ext cx="599010" cy="259045"/>
    <xdr:sp macro="" textlink="">
      <xdr:nvSpPr>
        <xdr:cNvPr id="260" name="テキスト ボックス 259"/>
        <xdr:cNvSpPr txBox="1"/>
      </xdr:nvSpPr>
      <xdr:spPr>
        <a:xfrm>
          <a:off x="1719795" y="1636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138374</xdr:rowOff>
    </xdr:from>
    <xdr:to>
      <xdr:col>6</xdr:col>
      <xdr:colOff>38100</xdr:colOff>
      <xdr:row>97</xdr:row>
      <xdr:rowOff>68524</xdr:rowOff>
    </xdr:to>
    <xdr:sp macro="" textlink="">
      <xdr:nvSpPr>
        <xdr:cNvPr id="261" name="楕円 260"/>
        <xdr:cNvSpPr/>
      </xdr:nvSpPr>
      <xdr:spPr>
        <a:xfrm>
          <a:off x="1079500" y="165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85051</xdr:rowOff>
    </xdr:from>
    <xdr:ext cx="599010" cy="259045"/>
    <xdr:sp macro="" textlink="">
      <xdr:nvSpPr>
        <xdr:cNvPr id="262" name="テキスト ボックス 261"/>
        <xdr:cNvSpPr txBox="1"/>
      </xdr:nvSpPr>
      <xdr:spPr>
        <a:xfrm>
          <a:off x="830795" y="1637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34239</xdr:rowOff>
    </xdr:from>
    <xdr:to>
      <xdr:col>55</xdr:col>
      <xdr:colOff>0</xdr:colOff>
      <xdr:row>39</xdr:row>
      <xdr:rowOff>35478</xdr:rowOff>
    </xdr:to>
    <xdr:cxnSp macro="">
      <xdr:nvCxnSpPr>
        <xdr:cNvPr id="291" name="直線コネクタ 290"/>
        <xdr:cNvCxnSpPr/>
      </xdr:nvCxnSpPr>
      <xdr:spPr>
        <a:xfrm>
          <a:off x="9639300" y="6720789"/>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56147</xdr:rowOff>
    </xdr:from>
    <xdr:to>
      <xdr:col>50</xdr:col>
      <xdr:colOff>114300</xdr:colOff>
      <xdr:row>39</xdr:row>
      <xdr:rowOff>34239</xdr:rowOff>
    </xdr:to>
    <xdr:cxnSp macro="">
      <xdr:nvCxnSpPr>
        <xdr:cNvPr id="294" name="直線コネクタ 293"/>
        <xdr:cNvCxnSpPr/>
      </xdr:nvCxnSpPr>
      <xdr:spPr>
        <a:xfrm>
          <a:off x="8750300" y="6399797"/>
          <a:ext cx="889000" cy="3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56147</xdr:rowOff>
    </xdr:from>
    <xdr:to>
      <xdr:col>45</xdr:col>
      <xdr:colOff>177800</xdr:colOff>
      <xdr:row>39</xdr:row>
      <xdr:rowOff>33458</xdr:rowOff>
    </xdr:to>
    <xdr:cxnSp macro="">
      <xdr:nvCxnSpPr>
        <xdr:cNvPr id="297" name="直線コネクタ 296"/>
        <xdr:cNvCxnSpPr/>
      </xdr:nvCxnSpPr>
      <xdr:spPr>
        <a:xfrm flipV="1">
          <a:off x="7861300" y="6399797"/>
          <a:ext cx="889000" cy="3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33458</xdr:rowOff>
    </xdr:from>
    <xdr:to>
      <xdr:col>41</xdr:col>
      <xdr:colOff>50800</xdr:colOff>
      <xdr:row>39</xdr:row>
      <xdr:rowOff>35344</xdr:rowOff>
    </xdr:to>
    <xdr:cxnSp macro="">
      <xdr:nvCxnSpPr>
        <xdr:cNvPr id="300" name="直線コネクタ 299"/>
        <xdr:cNvCxnSpPr/>
      </xdr:nvCxnSpPr>
      <xdr:spPr>
        <a:xfrm flipV="1">
          <a:off x="6972300" y="6720008"/>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156128</xdr:rowOff>
    </xdr:from>
    <xdr:to>
      <xdr:col>55</xdr:col>
      <xdr:colOff>50800</xdr:colOff>
      <xdr:row>39</xdr:row>
      <xdr:rowOff>86278</xdr:rowOff>
    </xdr:to>
    <xdr:sp macro="" textlink="">
      <xdr:nvSpPr>
        <xdr:cNvPr id="310" name="楕円 309"/>
        <xdr:cNvSpPr/>
      </xdr:nvSpPr>
      <xdr:spPr>
        <a:xfrm>
          <a:off x="10426700" y="66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378565" cy="259045"/>
    <xdr:sp macro="" textlink="">
      <xdr:nvSpPr>
        <xdr:cNvPr id="311" name="労働費該当値テキスト"/>
        <xdr:cNvSpPr txBox="1"/>
      </xdr:nvSpPr>
      <xdr:spPr>
        <a:xfrm>
          <a:off x="10528300" y="6613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154889</xdr:rowOff>
    </xdr:from>
    <xdr:to>
      <xdr:col>50</xdr:col>
      <xdr:colOff>165100</xdr:colOff>
      <xdr:row>39</xdr:row>
      <xdr:rowOff>85039</xdr:rowOff>
    </xdr:to>
    <xdr:sp macro="" textlink="">
      <xdr:nvSpPr>
        <xdr:cNvPr id="312" name="楕円 311"/>
        <xdr:cNvSpPr/>
      </xdr:nvSpPr>
      <xdr:spPr>
        <a:xfrm>
          <a:off x="9588500" y="66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76166</xdr:rowOff>
    </xdr:from>
    <xdr:ext cx="378565" cy="259045"/>
    <xdr:sp macro="" textlink="">
      <xdr:nvSpPr>
        <xdr:cNvPr id="313" name="テキスト ボックス 312"/>
        <xdr:cNvSpPr txBox="1"/>
      </xdr:nvSpPr>
      <xdr:spPr>
        <a:xfrm>
          <a:off x="9450017" y="6762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5347</xdr:rowOff>
    </xdr:from>
    <xdr:to>
      <xdr:col>46</xdr:col>
      <xdr:colOff>38100</xdr:colOff>
      <xdr:row>37</xdr:row>
      <xdr:rowOff>106947</xdr:rowOff>
    </xdr:to>
    <xdr:sp macro="" textlink="">
      <xdr:nvSpPr>
        <xdr:cNvPr id="314" name="楕円 313"/>
        <xdr:cNvSpPr/>
      </xdr:nvSpPr>
      <xdr:spPr>
        <a:xfrm>
          <a:off x="8699500" y="634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123474</xdr:rowOff>
    </xdr:from>
    <xdr:ext cx="534377" cy="259045"/>
    <xdr:sp macro="" textlink="">
      <xdr:nvSpPr>
        <xdr:cNvPr id="315" name="テキスト ボックス 314"/>
        <xdr:cNvSpPr txBox="1"/>
      </xdr:nvSpPr>
      <xdr:spPr>
        <a:xfrm>
          <a:off x="8483111" y="61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154108</xdr:rowOff>
    </xdr:from>
    <xdr:to>
      <xdr:col>41</xdr:col>
      <xdr:colOff>101600</xdr:colOff>
      <xdr:row>39</xdr:row>
      <xdr:rowOff>84258</xdr:rowOff>
    </xdr:to>
    <xdr:sp macro="" textlink="">
      <xdr:nvSpPr>
        <xdr:cNvPr id="316" name="楕円 315"/>
        <xdr:cNvSpPr/>
      </xdr:nvSpPr>
      <xdr:spPr>
        <a:xfrm>
          <a:off x="7810500" y="66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75385</xdr:rowOff>
    </xdr:from>
    <xdr:ext cx="378565" cy="259045"/>
    <xdr:sp macro="" textlink="">
      <xdr:nvSpPr>
        <xdr:cNvPr id="317" name="テキスト ボックス 316"/>
        <xdr:cNvSpPr txBox="1"/>
      </xdr:nvSpPr>
      <xdr:spPr>
        <a:xfrm>
          <a:off x="7672017" y="676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155994</xdr:rowOff>
    </xdr:from>
    <xdr:to>
      <xdr:col>36</xdr:col>
      <xdr:colOff>165100</xdr:colOff>
      <xdr:row>39</xdr:row>
      <xdr:rowOff>86144</xdr:rowOff>
    </xdr:to>
    <xdr:sp macro="" textlink="">
      <xdr:nvSpPr>
        <xdr:cNvPr id="318" name="楕円 317"/>
        <xdr:cNvSpPr/>
      </xdr:nvSpPr>
      <xdr:spPr>
        <a:xfrm>
          <a:off x="6921500" y="6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77271</xdr:rowOff>
    </xdr:from>
    <xdr:ext cx="378565" cy="259045"/>
    <xdr:sp macro="" textlink="">
      <xdr:nvSpPr>
        <xdr:cNvPr id="319" name="テキスト ボックス 318"/>
        <xdr:cNvSpPr txBox="1"/>
      </xdr:nvSpPr>
      <xdr:spPr>
        <a:xfrm>
          <a:off x="6783017" y="676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39040</xdr:rowOff>
    </xdr:from>
    <xdr:to>
      <xdr:col>55</xdr:col>
      <xdr:colOff>0</xdr:colOff>
      <xdr:row>56</xdr:row>
      <xdr:rowOff>72638</xdr:rowOff>
    </xdr:to>
    <xdr:cxnSp macro="">
      <xdr:nvCxnSpPr>
        <xdr:cNvPr id="346" name="直線コネクタ 345"/>
        <xdr:cNvCxnSpPr/>
      </xdr:nvCxnSpPr>
      <xdr:spPr>
        <a:xfrm>
          <a:off x="9639300" y="9640240"/>
          <a:ext cx="8382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39040</xdr:rowOff>
    </xdr:from>
    <xdr:to>
      <xdr:col>50</xdr:col>
      <xdr:colOff>114300</xdr:colOff>
      <xdr:row>56</xdr:row>
      <xdr:rowOff>108151</xdr:rowOff>
    </xdr:to>
    <xdr:cxnSp macro="">
      <xdr:nvCxnSpPr>
        <xdr:cNvPr id="349" name="直線コネクタ 348"/>
        <xdr:cNvCxnSpPr/>
      </xdr:nvCxnSpPr>
      <xdr:spPr>
        <a:xfrm flipV="1">
          <a:off x="8750300" y="9640240"/>
          <a:ext cx="889000" cy="6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108151</xdr:rowOff>
    </xdr:from>
    <xdr:to>
      <xdr:col>45</xdr:col>
      <xdr:colOff>177800</xdr:colOff>
      <xdr:row>57</xdr:row>
      <xdr:rowOff>21571</xdr:rowOff>
    </xdr:to>
    <xdr:cxnSp macro="">
      <xdr:nvCxnSpPr>
        <xdr:cNvPr id="352" name="直線コネクタ 351"/>
        <xdr:cNvCxnSpPr/>
      </xdr:nvCxnSpPr>
      <xdr:spPr>
        <a:xfrm flipV="1">
          <a:off x="7861300" y="9709351"/>
          <a:ext cx="889000" cy="8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154274</xdr:rowOff>
    </xdr:from>
    <xdr:to>
      <xdr:col>41</xdr:col>
      <xdr:colOff>50800</xdr:colOff>
      <xdr:row>57</xdr:row>
      <xdr:rowOff>21571</xdr:rowOff>
    </xdr:to>
    <xdr:cxnSp macro="">
      <xdr:nvCxnSpPr>
        <xdr:cNvPr id="355" name="直線コネクタ 354"/>
        <xdr:cNvCxnSpPr/>
      </xdr:nvCxnSpPr>
      <xdr:spPr>
        <a:xfrm>
          <a:off x="6972300" y="9755474"/>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21838</xdr:rowOff>
    </xdr:from>
    <xdr:to>
      <xdr:col>55</xdr:col>
      <xdr:colOff>50800</xdr:colOff>
      <xdr:row>56</xdr:row>
      <xdr:rowOff>123438</xdr:rowOff>
    </xdr:to>
    <xdr:sp macro="" textlink="">
      <xdr:nvSpPr>
        <xdr:cNvPr id="365" name="楕円 364"/>
        <xdr:cNvSpPr/>
      </xdr:nvSpPr>
      <xdr:spPr>
        <a:xfrm>
          <a:off x="10426700" y="96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44715</xdr:rowOff>
    </xdr:from>
    <xdr:ext cx="599010" cy="259045"/>
    <xdr:sp macro="" textlink="">
      <xdr:nvSpPr>
        <xdr:cNvPr id="366" name="農林水産業費該当値テキスト"/>
        <xdr:cNvSpPr txBox="1"/>
      </xdr:nvSpPr>
      <xdr:spPr>
        <a:xfrm>
          <a:off x="10528300" y="947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159690</xdr:rowOff>
    </xdr:from>
    <xdr:to>
      <xdr:col>50</xdr:col>
      <xdr:colOff>165100</xdr:colOff>
      <xdr:row>56</xdr:row>
      <xdr:rowOff>89840</xdr:rowOff>
    </xdr:to>
    <xdr:sp macro="" textlink="">
      <xdr:nvSpPr>
        <xdr:cNvPr id="367" name="楕円 366"/>
        <xdr:cNvSpPr/>
      </xdr:nvSpPr>
      <xdr:spPr>
        <a:xfrm>
          <a:off x="9588500" y="95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106367</xdr:rowOff>
    </xdr:from>
    <xdr:ext cx="599010" cy="259045"/>
    <xdr:sp macro="" textlink="">
      <xdr:nvSpPr>
        <xdr:cNvPr id="368" name="テキスト ボックス 367"/>
        <xdr:cNvSpPr txBox="1"/>
      </xdr:nvSpPr>
      <xdr:spPr>
        <a:xfrm>
          <a:off x="9339795" y="936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57351</xdr:rowOff>
    </xdr:from>
    <xdr:to>
      <xdr:col>46</xdr:col>
      <xdr:colOff>38100</xdr:colOff>
      <xdr:row>56</xdr:row>
      <xdr:rowOff>158951</xdr:rowOff>
    </xdr:to>
    <xdr:sp macro="" textlink="">
      <xdr:nvSpPr>
        <xdr:cNvPr id="369" name="楕円 368"/>
        <xdr:cNvSpPr/>
      </xdr:nvSpPr>
      <xdr:spPr>
        <a:xfrm>
          <a:off x="8699500" y="96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4028</xdr:rowOff>
    </xdr:from>
    <xdr:ext cx="599010" cy="259045"/>
    <xdr:sp macro="" textlink="">
      <xdr:nvSpPr>
        <xdr:cNvPr id="370" name="テキスト ボックス 369"/>
        <xdr:cNvSpPr txBox="1"/>
      </xdr:nvSpPr>
      <xdr:spPr>
        <a:xfrm>
          <a:off x="8450795" y="943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142221</xdr:rowOff>
    </xdr:from>
    <xdr:to>
      <xdr:col>41</xdr:col>
      <xdr:colOff>101600</xdr:colOff>
      <xdr:row>57</xdr:row>
      <xdr:rowOff>72371</xdr:rowOff>
    </xdr:to>
    <xdr:sp macro="" textlink="">
      <xdr:nvSpPr>
        <xdr:cNvPr id="371" name="楕円 370"/>
        <xdr:cNvSpPr/>
      </xdr:nvSpPr>
      <xdr:spPr>
        <a:xfrm>
          <a:off x="7810500" y="97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88898</xdr:rowOff>
    </xdr:from>
    <xdr:ext cx="599010" cy="259045"/>
    <xdr:sp macro="" textlink="">
      <xdr:nvSpPr>
        <xdr:cNvPr id="372" name="テキスト ボックス 371"/>
        <xdr:cNvSpPr txBox="1"/>
      </xdr:nvSpPr>
      <xdr:spPr>
        <a:xfrm>
          <a:off x="7561795" y="951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103474</xdr:rowOff>
    </xdr:from>
    <xdr:to>
      <xdr:col>36</xdr:col>
      <xdr:colOff>165100</xdr:colOff>
      <xdr:row>57</xdr:row>
      <xdr:rowOff>33624</xdr:rowOff>
    </xdr:to>
    <xdr:sp macro="" textlink="">
      <xdr:nvSpPr>
        <xdr:cNvPr id="373" name="楕円 372"/>
        <xdr:cNvSpPr/>
      </xdr:nvSpPr>
      <xdr:spPr>
        <a:xfrm>
          <a:off x="6921500" y="97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50151</xdr:rowOff>
    </xdr:from>
    <xdr:ext cx="599010" cy="259045"/>
    <xdr:sp macro="" textlink="">
      <xdr:nvSpPr>
        <xdr:cNvPr id="374" name="テキスト ボックス 373"/>
        <xdr:cNvSpPr txBox="1"/>
      </xdr:nvSpPr>
      <xdr:spPr>
        <a:xfrm>
          <a:off x="6672795" y="94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16777</xdr:rowOff>
    </xdr:from>
    <xdr:to>
      <xdr:col>55</xdr:col>
      <xdr:colOff>0</xdr:colOff>
      <xdr:row>78</xdr:row>
      <xdr:rowOff>62610</xdr:rowOff>
    </xdr:to>
    <xdr:cxnSp macro="">
      <xdr:nvCxnSpPr>
        <xdr:cNvPr id="403" name="直線コネクタ 402"/>
        <xdr:cNvCxnSpPr/>
      </xdr:nvCxnSpPr>
      <xdr:spPr>
        <a:xfrm>
          <a:off x="9639300" y="13389877"/>
          <a:ext cx="838200" cy="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150374</xdr:rowOff>
    </xdr:from>
    <xdr:to>
      <xdr:col>50</xdr:col>
      <xdr:colOff>114300</xdr:colOff>
      <xdr:row>78</xdr:row>
      <xdr:rowOff>16777</xdr:rowOff>
    </xdr:to>
    <xdr:cxnSp macro="">
      <xdr:nvCxnSpPr>
        <xdr:cNvPr id="406" name="直線コネクタ 405"/>
        <xdr:cNvCxnSpPr/>
      </xdr:nvCxnSpPr>
      <xdr:spPr>
        <a:xfrm>
          <a:off x="8750300" y="13352024"/>
          <a:ext cx="889000" cy="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150374</xdr:rowOff>
    </xdr:from>
    <xdr:to>
      <xdr:col>45</xdr:col>
      <xdr:colOff>177800</xdr:colOff>
      <xdr:row>78</xdr:row>
      <xdr:rowOff>92898</xdr:rowOff>
    </xdr:to>
    <xdr:cxnSp macro="">
      <xdr:nvCxnSpPr>
        <xdr:cNvPr id="409" name="直線コネクタ 408"/>
        <xdr:cNvCxnSpPr/>
      </xdr:nvCxnSpPr>
      <xdr:spPr>
        <a:xfrm flipV="1">
          <a:off x="7861300" y="13352024"/>
          <a:ext cx="889000" cy="1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83930</xdr:rowOff>
    </xdr:from>
    <xdr:to>
      <xdr:col>41</xdr:col>
      <xdr:colOff>50800</xdr:colOff>
      <xdr:row>78</xdr:row>
      <xdr:rowOff>92898</xdr:rowOff>
    </xdr:to>
    <xdr:cxnSp macro="">
      <xdr:nvCxnSpPr>
        <xdr:cNvPr id="412" name="直線コネクタ 411"/>
        <xdr:cNvCxnSpPr/>
      </xdr:nvCxnSpPr>
      <xdr:spPr>
        <a:xfrm>
          <a:off x="6972300" y="13457030"/>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11810</xdr:rowOff>
    </xdr:from>
    <xdr:to>
      <xdr:col>55</xdr:col>
      <xdr:colOff>50800</xdr:colOff>
      <xdr:row>78</xdr:row>
      <xdr:rowOff>113410</xdr:rowOff>
    </xdr:to>
    <xdr:sp macro="" textlink="">
      <xdr:nvSpPr>
        <xdr:cNvPr id="422" name="楕円 421"/>
        <xdr:cNvSpPr/>
      </xdr:nvSpPr>
      <xdr:spPr>
        <a:xfrm>
          <a:off x="10426700" y="133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161687</xdr:rowOff>
    </xdr:from>
    <xdr:ext cx="534377" cy="259045"/>
    <xdr:sp macro="" textlink="">
      <xdr:nvSpPr>
        <xdr:cNvPr id="423" name="商工費該当値テキスト"/>
        <xdr:cNvSpPr txBox="1"/>
      </xdr:nvSpPr>
      <xdr:spPr>
        <a:xfrm>
          <a:off x="10528300" y="133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137427</xdr:rowOff>
    </xdr:from>
    <xdr:to>
      <xdr:col>50</xdr:col>
      <xdr:colOff>165100</xdr:colOff>
      <xdr:row>78</xdr:row>
      <xdr:rowOff>67577</xdr:rowOff>
    </xdr:to>
    <xdr:sp macro="" textlink="">
      <xdr:nvSpPr>
        <xdr:cNvPr id="424" name="楕円 423"/>
        <xdr:cNvSpPr/>
      </xdr:nvSpPr>
      <xdr:spPr>
        <a:xfrm>
          <a:off x="9588500" y="133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84104</xdr:rowOff>
    </xdr:from>
    <xdr:ext cx="599010" cy="259045"/>
    <xdr:sp macro="" textlink="">
      <xdr:nvSpPr>
        <xdr:cNvPr id="425" name="テキスト ボックス 424"/>
        <xdr:cNvSpPr txBox="1"/>
      </xdr:nvSpPr>
      <xdr:spPr>
        <a:xfrm>
          <a:off x="9339795" y="1311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99574</xdr:rowOff>
    </xdr:from>
    <xdr:to>
      <xdr:col>46</xdr:col>
      <xdr:colOff>38100</xdr:colOff>
      <xdr:row>78</xdr:row>
      <xdr:rowOff>29724</xdr:rowOff>
    </xdr:to>
    <xdr:sp macro="" textlink="">
      <xdr:nvSpPr>
        <xdr:cNvPr id="426" name="楕円 425"/>
        <xdr:cNvSpPr/>
      </xdr:nvSpPr>
      <xdr:spPr>
        <a:xfrm>
          <a:off x="8699500" y="133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46251</xdr:rowOff>
    </xdr:from>
    <xdr:ext cx="599010" cy="259045"/>
    <xdr:sp macro="" textlink="">
      <xdr:nvSpPr>
        <xdr:cNvPr id="427" name="テキスト ボックス 426"/>
        <xdr:cNvSpPr txBox="1"/>
      </xdr:nvSpPr>
      <xdr:spPr>
        <a:xfrm>
          <a:off x="8450795" y="1307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42098</xdr:rowOff>
    </xdr:from>
    <xdr:to>
      <xdr:col>41</xdr:col>
      <xdr:colOff>101600</xdr:colOff>
      <xdr:row>78</xdr:row>
      <xdr:rowOff>143698</xdr:rowOff>
    </xdr:to>
    <xdr:sp macro="" textlink="">
      <xdr:nvSpPr>
        <xdr:cNvPr id="428" name="楕円 427"/>
        <xdr:cNvSpPr/>
      </xdr:nvSpPr>
      <xdr:spPr>
        <a:xfrm>
          <a:off x="7810500" y="134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134825</xdr:rowOff>
    </xdr:from>
    <xdr:ext cx="534377" cy="259045"/>
    <xdr:sp macro="" textlink="">
      <xdr:nvSpPr>
        <xdr:cNvPr id="429" name="テキスト ボックス 428"/>
        <xdr:cNvSpPr txBox="1"/>
      </xdr:nvSpPr>
      <xdr:spPr>
        <a:xfrm>
          <a:off x="7594111" y="1350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33130</xdr:rowOff>
    </xdr:from>
    <xdr:to>
      <xdr:col>36</xdr:col>
      <xdr:colOff>165100</xdr:colOff>
      <xdr:row>78</xdr:row>
      <xdr:rowOff>134730</xdr:rowOff>
    </xdr:to>
    <xdr:sp macro="" textlink="">
      <xdr:nvSpPr>
        <xdr:cNvPr id="430" name="楕円 429"/>
        <xdr:cNvSpPr/>
      </xdr:nvSpPr>
      <xdr:spPr>
        <a:xfrm>
          <a:off x="6921500" y="134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125857</xdr:rowOff>
    </xdr:from>
    <xdr:ext cx="534377" cy="259045"/>
    <xdr:sp macro="" textlink="">
      <xdr:nvSpPr>
        <xdr:cNvPr id="431" name="テキスト ボックス 430"/>
        <xdr:cNvSpPr txBox="1"/>
      </xdr:nvSpPr>
      <xdr:spPr>
        <a:xfrm>
          <a:off x="6705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82682</xdr:rowOff>
    </xdr:from>
    <xdr:to>
      <xdr:col>55</xdr:col>
      <xdr:colOff>0</xdr:colOff>
      <xdr:row>97</xdr:row>
      <xdr:rowOff>92661</xdr:rowOff>
    </xdr:to>
    <xdr:cxnSp macro="">
      <xdr:nvCxnSpPr>
        <xdr:cNvPr id="456" name="直線コネクタ 455"/>
        <xdr:cNvCxnSpPr/>
      </xdr:nvCxnSpPr>
      <xdr:spPr>
        <a:xfrm>
          <a:off x="9639300" y="16713332"/>
          <a:ext cx="8382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82682</xdr:rowOff>
    </xdr:from>
    <xdr:to>
      <xdr:col>50</xdr:col>
      <xdr:colOff>114300</xdr:colOff>
      <xdr:row>97</xdr:row>
      <xdr:rowOff>95234</xdr:rowOff>
    </xdr:to>
    <xdr:cxnSp macro="">
      <xdr:nvCxnSpPr>
        <xdr:cNvPr id="459" name="直線コネクタ 458"/>
        <xdr:cNvCxnSpPr/>
      </xdr:nvCxnSpPr>
      <xdr:spPr>
        <a:xfrm flipV="1">
          <a:off x="8750300" y="16713332"/>
          <a:ext cx="8890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95234</xdr:rowOff>
    </xdr:from>
    <xdr:to>
      <xdr:col>45</xdr:col>
      <xdr:colOff>177800</xdr:colOff>
      <xdr:row>97</xdr:row>
      <xdr:rowOff>103808</xdr:rowOff>
    </xdr:to>
    <xdr:cxnSp macro="">
      <xdr:nvCxnSpPr>
        <xdr:cNvPr id="462" name="直線コネクタ 461"/>
        <xdr:cNvCxnSpPr/>
      </xdr:nvCxnSpPr>
      <xdr:spPr>
        <a:xfrm flipV="1">
          <a:off x="7861300" y="16725884"/>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95166</xdr:rowOff>
    </xdr:from>
    <xdr:to>
      <xdr:col>41</xdr:col>
      <xdr:colOff>50800</xdr:colOff>
      <xdr:row>97</xdr:row>
      <xdr:rowOff>103808</xdr:rowOff>
    </xdr:to>
    <xdr:cxnSp macro="">
      <xdr:nvCxnSpPr>
        <xdr:cNvPr id="465" name="直線コネクタ 464"/>
        <xdr:cNvCxnSpPr/>
      </xdr:nvCxnSpPr>
      <xdr:spPr>
        <a:xfrm>
          <a:off x="6972300" y="16725816"/>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41861</xdr:rowOff>
    </xdr:from>
    <xdr:to>
      <xdr:col>55</xdr:col>
      <xdr:colOff>50800</xdr:colOff>
      <xdr:row>97</xdr:row>
      <xdr:rowOff>143461</xdr:rowOff>
    </xdr:to>
    <xdr:sp macro="" textlink="">
      <xdr:nvSpPr>
        <xdr:cNvPr id="475" name="楕円 474"/>
        <xdr:cNvSpPr/>
      </xdr:nvSpPr>
      <xdr:spPr>
        <a:xfrm>
          <a:off x="10426700" y="166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1238</xdr:rowOff>
    </xdr:from>
    <xdr:ext cx="599010" cy="259045"/>
    <xdr:sp macro="" textlink="">
      <xdr:nvSpPr>
        <xdr:cNvPr id="476" name="土木費該当値テキスト"/>
        <xdr:cNvSpPr txBox="1"/>
      </xdr:nvSpPr>
      <xdr:spPr>
        <a:xfrm>
          <a:off x="10528300" y="1646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31882</xdr:rowOff>
    </xdr:from>
    <xdr:to>
      <xdr:col>50</xdr:col>
      <xdr:colOff>165100</xdr:colOff>
      <xdr:row>97</xdr:row>
      <xdr:rowOff>133482</xdr:rowOff>
    </xdr:to>
    <xdr:sp macro="" textlink="">
      <xdr:nvSpPr>
        <xdr:cNvPr id="477" name="楕円 476"/>
        <xdr:cNvSpPr/>
      </xdr:nvSpPr>
      <xdr:spPr>
        <a:xfrm>
          <a:off x="9588500" y="166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150009</xdr:rowOff>
    </xdr:from>
    <xdr:ext cx="599010" cy="259045"/>
    <xdr:sp macro="" textlink="">
      <xdr:nvSpPr>
        <xdr:cNvPr id="478" name="テキスト ボックス 477"/>
        <xdr:cNvSpPr txBox="1"/>
      </xdr:nvSpPr>
      <xdr:spPr>
        <a:xfrm>
          <a:off x="9339795" y="1643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44434</xdr:rowOff>
    </xdr:from>
    <xdr:to>
      <xdr:col>46</xdr:col>
      <xdr:colOff>38100</xdr:colOff>
      <xdr:row>97</xdr:row>
      <xdr:rowOff>146034</xdr:rowOff>
    </xdr:to>
    <xdr:sp macro="" textlink="">
      <xdr:nvSpPr>
        <xdr:cNvPr id="479" name="楕円 478"/>
        <xdr:cNvSpPr/>
      </xdr:nvSpPr>
      <xdr:spPr>
        <a:xfrm>
          <a:off x="8699500" y="1667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162561</xdr:rowOff>
    </xdr:from>
    <xdr:ext cx="599010" cy="259045"/>
    <xdr:sp macro="" textlink="">
      <xdr:nvSpPr>
        <xdr:cNvPr id="480" name="テキスト ボックス 479"/>
        <xdr:cNvSpPr txBox="1"/>
      </xdr:nvSpPr>
      <xdr:spPr>
        <a:xfrm>
          <a:off x="8450795" y="1645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53008</xdr:rowOff>
    </xdr:from>
    <xdr:to>
      <xdr:col>41</xdr:col>
      <xdr:colOff>101600</xdr:colOff>
      <xdr:row>97</xdr:row>
      <xdr:rowOff>154608</xdr:rowOff>
    </xdr:to>
    <xdr:sp macro="" textlink="">
      <xdr:nvSpPr>
        <xdr:cNvPr id="481" name="楕円 480"/>
        <xdr:cNvSpPr/>
      </xdr:nvSpPr>
      <xdr:spPr>
        <a:xfrm>
          <a:off x="7810500" y="1668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145735</xdr:rowOff>
    </xdr:from>
    <xdr:ext cx="599010" cy="259045"/>
    <xdr:sp macro="" textlink="">
      <xdr:nvSpPr>
        <xdr:cNvPr id="482" name="テキスト ボックス 481"/>
        <xdr:cNvSpPr txBox="1"/>
      </xdr:nvSpPr>
      <xdr:spPr>
        <a:xfrm>
          <a:off x="7561795" y="1677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44366</xdr:rowOff>
    </xdr:from>
    <xdr:to>
      <xdr:col>36</xdr:col>
      <xdr:colOff>165100</xdr:colOff>
      <xdr:row>97</xdr:row>
      <xdr:rowOff>145966</xdr:rowOff>
    </xdr:to>
    <xdr:sp macro="" textlink="">
      <xdr:nvSpPr>
        <xdr:cNvPr id="483" name="楕円 482"/>
        <xdr:cNvSpPr/>
      </xdr:nvSpPr>
      <xdr:spPr>
        <a:xfrm>
          <a:off x="6921500" y="166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162493</xdr:rowOff>
    </xdr:from>
    <xdr:ext cx="599010" cy="259045"/>
    <xdr:sp macro="" textlink="">
      <xdr:nvSpPr>
        <xdr:cNvPr id="484" name="テキスト ボックス 483"/>
        <xdr:cNvSpPr txBox="1"/>
      </xdr:nvSpPr>
      <xdr:spPr>
        <a:xfrm>
          <a:off x="6672795" y="1645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158217</xdr:rowOff>
    </xdr:from>
    <xdr:to>
      <xdr:col>85</xdr:col>
      <xdr:colOff>127000</xdr:colOff>
      <xdr:row>37</xdr:row>
      <xdr:rowOff>63240</xdr:rowOff>
    </xdr:to>
    <xdr:cxnSp macro="">
      <xdr:nvCxnSpPr>
        <xdr:cNvPr id="515" name="直線コネクタ 514"/>
        <xdr:cNvCxnSpPr/>
      </xdr:nvCxnSpPr>
      <xdr:spPr>
        <a:xfrm>
          <a:off x="15481300" y="6330417"/>
          <a:ext cx="838200" cy="7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158217</xdr:rowOff>
    </xdr:from>
    <xdr:to>
      <xdr:col>81</xdr:col>
      <xdr:colOff>50800</xdr:colOff>
      <xdr:row>37</xdr:row>
      <xdr:rowOff>42979</xdr:rowOff>
    </xdr:to>
    <xdr:cxnSp macro="">
      <xdr:nvCxnSpPr>
        <xdr:cNvPr id="518" name="直線コネクタ 517"/>
        <xdr:cNvCxnSpPr/>
      </xdr:nvCxnSpPr>
      <xdr:spPr>
        <a:xfrm flipV="1">
          <a:off x="14592300" y="6330417"/>
          <a:ext cx="889000" cy="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42979</xdr:rowOff>
    </xdr:from>
    <xdr:to>
      <xdr:col>76</xdr:col>
      <xdr:colOff>114300</xdr:colOff>
      <xdr:row>37</xdr:row>
      <xdr:rowOff>107085</xdr:rowOff>
    </xdr:to>
    <xdr:cxnSp macro="">
      <xdr:nvCxnSpPr>
        <xdr:cNvPr id="521" name="直線コネクタ 520"/>
        <xdr:cNvCxnSpPr/>
      </xdr:nvCxnSpPr>
      <xdr:spPr>
        <a:xfrm flipV="1">
          <a:off x="13703300" y="6386629"/>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75924</xdr:rowOff>
    </xdr:from>
    <xdr:to>
      <xdr:col>71</xdr:col>
      <xdr:colOff>177800</xdr:colOff>
      <xdr:row>37</xdr:row>
      <xdr:rowOff>107085</xdr:rowOff>
    </xdr:to>
    <xdr:cxnSp macro="">
      <xdr:nvCxnSpPr>
        <xdr:cNvPr id="524" name="直線コネクタ 523"/>
        <xdr:cNvCxnSpPr/>
      </xdr:nvCxnSpPr>
      <xdr:spPr>
        <a:xfrm>
          <a:off x="12814300" y="6419574"/>
          <a:ext cx="889000" cy="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12440</xdr:rowOff>
    </xdr:from>
    <xdr:to>
      <xdr:col>85</xdr:col>
      <xdr:colOff>177800</xdr:colOff>
      <xdr:row>37</xdr:row>
      <xdr:rowOff>114040</xdr:rowOff>
    </xdr:to>
    <xdr:sp macro="" textlink="">
      <xdr:nvSpPr>
        <xdr:cNvPr id="534" name="楕円 533"/>
        <xdr:cNvSpPr/>
      </xdr:nvSpPr>
      <xdr:spPr>
        <a:xfrm>
          <a:off x="16268700" y="6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35317</xdr:rowOff>
    </xdr:from>
    <xdr:ext cx="599010" cy="259045"/>
    <xdr:sp macro="" textlink="">
      <xdr:nvSpPr>
        <xdr:cNvPr id="535" name="消防費該当値テキスト"/>
        <xdr:cNvSpPr txBox="1"/>
      </xdr:nvSpPr>
      <xdr:spPr>
        <a:xfrm>
          <a:off x="16370300" y="620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107417</xdr:rowOff>
    </xdr:from>
    <xdr:to>
      <xdr:col>81</xdr:col>
      <xdr:colOff>101600</xdr:colOff>
      <xdr:row>37</xdr:row>
      <xdr:rowOff>37567</xdr:rowOff>
    </xdr:to>
    <xdr:sp macro="" textlink="">
      <xdr:nvSpPr>
        <xdr:cNvPr id="536" name="楕円 535"/>
        <xdr:cNvSpPr/>
      </xdr:nvSpPr>
      <xdr:spPr>
        <a:xfrm>
          <a:off x="15430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54094</xdr:rowOff>
    </xdr:from>
    <xdr:ext cx="599010" cy="259045"/>
    <xdr:sp macro="" textlink="">
      <xdr:nvSpPr>
        <xdr:cNvPr id="537" name="テキスト ボックス 536"/>
        <xdr:cNvSpPr txBox="1"/>
      </xdr:nvSpPr>
      <xdr:spPr>
        <a:xfrm>
          <a:off x="15181795" y="605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163629</xdr:rowOff>
    </xdr:from>
    <xdr:to>
      <xdr:col>76</xdr:col>
      <xdr:colOff>165100</xdr:colOff>
      <xdr:row>37</xdr:row>
      <xdr:rowOff>93779</xdr:rowOff>
    </xdr:to>
    <xdr:sp macro="" textlink="">
      <xdr:nvSpPr>
        <xdr:cNvPr id="538" name="楕円 537"/>
        <xdr:cNvSpPr/>
      </xdr:nvSpPr>
      <xdr:spPr>
        <a:xfrm>
          <a:off x="14541500" y="6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110306</xdr:rowOff>
    </xdr:from>
    <xdr:ext cx="599010" cy="259045"/>
    <xdr:sp macro="" textlink="">
      <xdr:nvSpPr>
        <xdr:cNvPr id="539" name="テキスト ボックス 538"/>
        <xdr:cNvSpPr txBox="1"/>
      </xdr:nvSpPr>
      <xdr:spPr>
        <a:xfrm>
          <a:off x="14292795" y="611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56285</xdr:rowOff>
    </xdr:from>
    <xdr:to>
      <xdr:col>72</xdr:col>
      <xdr:colOff>38100</xdr:colOff>
      <xdr:row>37</xdr:row>
      <xdr:rowOff>157885</xdr:rowOff>
    </xdr:to>
    <xdr:sp macro="" textlink="">
      <xdr:nvSpPr>
        <xdr:cNvPr id="540" name="楕円 539"/>
        <xdr:cNvSpPr/>
      </xdr:nvSpPr>
      <xdr:spPr>
        <a:xfrm>
          <a:off x="13652500" y="63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2962</xdr:rowOff>
    </xdr:from>
    <xdr:ext cx="599010" cy="259045"/>
    <xdr:sp macro="" textlink="">
      <xdr:nvSpPr>
        <xdr:cNvPr id="541" name="テキスト ボックス 540"/>
        <xdr:cNvSpPr txBox="1"/>
      </xdr:nvSpPr>
      <xdr:spPr>
        <a:xfrm>
          <a:off x="13403795" y="617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25124</xdr:rowOff>
    </xdr:from>
    <xdr:to>
      <xdr:col>67</xdr:col>
      <xdr:colOff>101600</xdr:colOff>
      <xdr:row>37</xdr:row>
      <xdr:rowOff>126724</xdr:rowOff>
    </xdr:to>
    <xdr:sp macro="" textlink="">
      <xdr:nvSpPr>
        <xdr:cNvPr id="542" name="楕円 541"/>
        <xdr:cNvSpPr/>
      </xdr:nvSpPr>
      <xdr:spPr>
        <a:xfrm>
          <a:off x="12763500" y="63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143251</xdr:rowOff>
    </xdr:from>
    <xdr:ext cx="599010" cy="259045"/>
    <xdr:sp macro="" textlink="">
      <xdr:nvSpPr>
        <xdr:cNvPr id="543" name="テキスト ボックス 542"/>
        <xdr:cNvSpPr txBox="1"/>
      </xdr:nvSpPr>
      <xdr:spPr>
        <a:xfrm>
          <a:off x="12514795" y="614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27322</xdr:rowOff>
    </xdr:from>
    <xdr:to>
      <xdr:col>85</xdr:col>
      <xdr:colOff>127000</xdr:colOff>
      <xdr:row>58</xdr:row>
      <xdr:rowOff>39937</xdr:rowOff>
    </xdr:to>
    <xdr:cxnSp macro="">
      <xdr:nvCxnSpPr>
        <xdr:cNvPr id="574" name="直線コネクタ 573"/>
        <xdr:cNvCxnSpPr/>
      </xdr:nvCxnSpPr>
      <xdr:spPr>
        <a:xfrm>
          <a:off x="15481300" y="9971422"/>
          <a:ext cx="8382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27322</xdr:rowOff>
    </xdr:from>
    <xdr:to>
      <xdr:col>81</xdr:col>
      <xdr:colOff>50800</xdr:colOff>
      <xdr:row>58</xdr:row>
      <xdr:rowOff>41808</xdr:rowOff>
    </xdr:to>
    <xdr:cxnSp macro="">
      <xdr:nvCxnSpPr>
        <xdr:cNvPr id="577" name="直線コネクタ 576"/>
        <xdr:cNvCxnSpPr/>
      </xdr:nvCxnSpPr>
      <xdr:spPr>
        <a:xfrm flipV="1">
          <a:off x="14592300" y="9971422"/>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41808</xdr:rowOff>
    </xdr:from>
    <xdr:to>
      <xdr:col>76</xdr:col>
      <xdr:colOff>114300</xdr:colOff>
      <xdr:row>58</xdr:row>
      <xdr:rowOff>83337</xdr:rowOff>
    </xdr:to>
    <xdr:cxnSp macro="">
      <xdr:nvCxnSpPr>
        <xdr:cNvPr id="580" name="直線コネクタ 579"/>
        <xdr:cNvCxnSpPr/>
      </xdr:nvCxnSpPr>
      <xdr:spPr>
        <a:xfrm flipV="1">
          <a:off x="13703300" y="9985908"/>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76383</xdr:rowOff>
    </xdr:from>
    <xdr:to>
      <xdr:col>71</xdr:col>
      <xdr:colOff>177800</xdr:colOff>
      <xdr:row>58</xdr:row>
      <xdr:rowOff>83337</xdr:rowOff>
    </xdr:to>
    <xdr:cxnSp macro="">
      <xdr:nvCxnSpPr>
        <xdr:cNvPr id="583" name="直線コネクタ 582"/>
        <xdr:cNvCxnSpPr/>
      </xdr:nvCxnSpPr>
      <xdr:spPr>
        <a:xfrm>
          <a:off x="12814300" y="10020483"/>
          <a:ext cx="889000" cy="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160587</xdr:rowOff>
    </xdr:from>
    <xdr:to>
      <xdr:col>85</xdr:col>
      <xdr:colOff>177800</xdr:colOff>
      <xdr:row>58</xdr:row>
      <xdr:rowOff>90737</xdr:rowOff>
    </xdr:to>
    <xdr:sp macro="" textlink="">
      <xdr:nvSpPr>
        <xdr:cNvPr id="593" name="楕円 592"/>
        <xdr:cNvSpPr/>
      </xdr:nvSpPr>
      <xdr:spPr>
        <a:xfrm>
          <a:off x="16268700" y="99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139014</xdr:rowOff>
    </xdr:from>
    <xdr:ext cx="599010" cy="259045"/>
    <xdr:sp macro="" textlink="">
      <xdr:nvSpPr>
        <xdr:cNvPr id="594" name="教育費該当値テキスト"/>
        <xdr:cNvSpPr txBox="1"/>
      </xdr:nvSpPr>
      <xdr:spPr>
        <a:xfrm>
          <a:off x="16370300" y="991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147972</xdr:rowOff>
    </xdr:from>
    <xdr:to>
      <xdr:col>81</xdr:col>
      <xdr:colOff>101600</xdr:colOff>
      <xdr:row>58</xdr:row>
      <xdr:rowOff>78122</xdr:rowOff>
    </xdr:to>
    <xdr:sp macro="" textlink="">
      <xdr:nvSpPr>
        <xdr:cNvPr id="595" name="楕円 594"/>
        <xdr:cNvSpPr/>
      </xdr:nvSpPr>
      <xdr:spPr>
        <a:xfrm>
          <a:off x="15430500" y="99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94649</xdr:rowOff>
    </xdr:from>
    <xdr:ext cx="599010" cy="259045"/>
    <xdr:sp macro="" textlink="">
      <xdr:nvSpPr>
        <xdr:cNvPr id="596" name="テキスト ボックス 595"/>
        <xdr:cNvSpPr txBox="1"/>
      </xdr:nvSpPr>
      <xdr:spPr>
        <a:xfrm>
          <a:off x="15181795" y="969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162458</xdr:rowOff>
    </xdr:from>
    <xdr:to>
      <xdr:col>76</xdr:col>
      <xdr:colOff>165100</xdr:colOff>
      <xdr:row>58</xdr:row>
      <xdr:rowOff>92608</xdr:rowOff>
    </xdr:to>
    <xdr:sp macro="" textlink="">
      <xdr:nvSpPr>
        <xdr:cNvPr id="597" name="楕円 596"/>
        <xdr:cNvSpPr/>
      </xdr:nvSpPr>
      <xdr:spPr>
        <a:xfrm>
          <a:off x="14541500" y="993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109135</xdr:rowOff>
    </xdr:from>
    <xdr:ext cx="599010" cy="259045"/>
    <xdr:sp macro="" textlink="">
      <xdr:nvSpPr>
        <xdr:cNvPr id="598" name="テキスト ボックス 597"/>
        <xdr:cNvSpPr txBox="1"/>
      </xdr:nvSpPr>
      <xdr:spPr>
        <a:xfrm>
          <a:off x="14292795" y="971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32537</xdr:rowOff>
    </xdr:from>
    <xdr:to>
      <xdr:col>72</xdr:col>
      <xdr:colOff>38100</xdr:colOff>
      <xdr:row>58</xdr:row>
      <xdr:rowOff>134137</xdr:rowOff>
    </xdr:to>
    <xdr:sp macro="" textlink="">
      <xdr:nvSpPr>
        <xdr:cNvPr id="599" name="楕円 598"/>
        <xdr:cNvSpPr/>
      </xdr:nvSpPr>
      <xdr:spPr>
        <a:xfrm>
          <a:off x="13652500" y="99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125264</xdr:rowOff>
    </xdr:from>
    <xdr:ext cx="599010" cy="259045"/>
    <xdr:sp macro="" textlink="">
      <xdr:nvSpPr>
        <xdr:cNvPr id="600" name="テキスト ボックス 599"/>
        <xdr:cNvSpPr txBox="1"/>
      </xdr:nvSpPr>
      <xdr:spPr>
        <a:xfrm>
          <a:off x="13403795" y="100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25583</xdr:rowOff>
    </xdr:from>
    <xdr:to>
      <xdr:col>67</xdr:col>
      <xdr:colOff>101600</xdr:colOff>
      <xdr:row>58</xdr:row>
      <xdr:rowOff>127183</xdr:rowOff>
    </xdr:to>
    <xdr:sp macro="" textlink="">
      <xdr:nvSpPr>
        <xdr:cNvPr id="601" name="楕円 600"/>
        <xdr:cNvSpPr/>
      </xdr:nvSpPr>
      <xdr:spPr>
        <a:xfrm>
          <a:off x="12763500" y="99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143710</xdr:rowOff>
    </xdr:from>
    <xdr:ext cx="599010" cy="259045"/>
    <xdr:sp macro="" textlink="">
      <xdr:nvSpPr>
        <xdr:cNvPr id="602" name="テキスト ボックス 601"/>
        <xdr:cNvSpPr txBox="1"/>
      </xdr:nvSpPr>
      <xdr:spPr>
        <a:xfrm>
          <a:off x="12514795" y="97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50876</xdr:rowOff>
    </xdr:from>
    <xdr:to>
      <xdr:col>85</xdr:col>
      <xdr:colOff>127000</xdr:colOff>
      <xdr:row>79</xdr:row>
      <xdr:rowOff>98879</xdr:rowOff>
    </xdr:to>
    <xdr:cxnSp macro="">
      <xdr:nvCxnSpPr>
        <xdr:cNvPr id="633" name="直線コネクタ 632"/>
        <xdr:cNvCxnSpPr/>
      </xdr:nvCxnSpPr>
      <xdr:spPr>
        <a:xfrm flipV="1">
          <a:off x="15481300" y="13595426"/>
          <a:ext cx="838200" cy="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76</xdr:rowOff>
    </xdr:from>
    <xdr:to>
      <xdr:col>85</xdr:col>
      <xdr:colOff>177800</xdr:colOff>
      <xdr:row>79</xdr:row>
      <xdr:rowOff>101676</xdr:rowOff>
    </xdr:to>
    <xdr:sp macro="" textlink="">
      <xdr:nvSpPr>
        <xdr:cNvPr id="652" name="楕円 651"/>
        <xdr:cNvSpPr/>
      </xdr:nvSpPr>
      <xdr:spPr>
        <a:xfrm>
          <a:off x="16268700" y="135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534377" cy="259045"/>
    <xdr:sp macro="" textlink="">
      <xdr:nvSpPr>
        <xdr:cNvPr id="653" name="災害復旧費該当値テキスト"/>
        <xdr:cNvSpPr txBox="1"/>
      </xdr:nvSpPr>
      <xdr:spPr>
        <a:xfrm>
          <a:off x="16370300" y="135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100744</xdr:rowOff>
    </xdr:from>
    <xdr:to>
      <xdr:col>85</xdr:col>
      <xdr:colOff>127000</xdr:colOff>
      <xdr:row>98</xdr:row>
      <xdr:rowOff>45780</xdr:rowOff>
    </xdr:to>
    <xdr:cxnSp macro="">
      <xdr:nvCxnSpPr>
        <xdr:cNvPr id="690" name="直線コネクタ 689"/>
        <xdr:cNvCxnSpPr/>
      </xdr:nvCxnSpPr>
      <xdr:spPr>
        <a:xfrm>
          <a:off x="15481300" y="16731394"/>
          <a:ext cx="838200" cy="1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100744</xdr:rowOff>
    </xdr:from>
    <xdr:to>
      <xdr:col>81</xdr:col>
      <xdr:colOff>50800</xdr:colOff>
      <xdr:row>98</xdr:row>
      <xdr:rowOff>20059</xdr:rowOff>
    </xdr:to>
    <xdr:cxnSp macro="">
      <xdr:nvCxnSpPr>
        <xdr:cNvPr id="693" name="直線コネクタ 692"/>
        <xdr:cNvCxnSpPr/>
      </xdr:nvCxnSpPr>
      <xdr:spPr>
        <a:xfrm flipV="1">
          <a:off x="14592300" y="16731394"/>
          <a:ext cx="889000" cy="9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20059</xdr:rowOff>
    </xdr:from>
    <xdr:to>
      <xdr:col>76</xdr:col>
      <xdr:colOff>114300</xdr:colOff>
      <xdr:row>98</xdr:row>
      <xdr:rowOff>61658</xdr:rowOff>
    </xdr:to>
    <xdr:cxnSp macro="">
      <xdr:nvCxnSpPr>
        <xdr:cNvPr id="696" name="直線コネクタ 695"/>
        <xdr:cNvCxnSpPr/>
      </xdr:nvCxnSpPr>
      <xdr:spPr>
        <a:xfrm flipV="1">
          <a:off x="13703300" y="16822159"/>
          <a:ext cx="889000" cy="4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57507</xdr:rowOff>
    </xdr:from>
    <xdr:to>
      <xdr:col>71</xdr:col>
      <xdr:colOff>177800</xdr:colOff>
      <xdr:row>98</xdr:row>
      <xdr:rowOff>61658</xdr:rowOff>
    </xdr:to>
    <xdr:cxnSp macro="">
      <xdr:nvCxnSpPr>
        <xdr:cNvPr id="699" name="直線コネクタ 698"/>
        <xdr:cNvCxnSpPr/>
      </xdr:nvCxnSpPr>
      <xdr:spPr>
        <a:xfrm>
          <a:off x="12814300" y="16859607"/>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166430</xdr:rowOff>
    </xdr:from>
    <xdr:to>
      <xdr:col>85</xdr:col>
      <xdr:colOff>177800</xdr:colOff>
      <xdr:row>98</xdr:row>
      <xdr:rowOff>96580</xdr:rowOff>
    </xdr:to>
    <xdr:sp macro="" textlink="">
      <xdr:nvSpPr>
        <xdr:cNvPr id="709" name="楕円 708"/>
        <xdr:cNvSpPr/>
      </xdr:nvSpPr>
      <xdr:spPr>
        <a:xfrm>
          <a:off x="16268700" y="1679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17857</xdr:rowOff>
    </xdr:from>
    <xdr:ext cx="599010" cy="259045"/>
    <xdr:sp macro="" textlink="">
      <xdr:nvSpPr>
        <xdr:cNvPr id="710" name="公債費該当値テキスト"/>
        <xdr:cNvSpPr txBox="1"/>
      </xdr:nvSpPr>
      <xdr:spPr>
        <a:xfrm>
          <a:off x="16370300" y="1664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49944</xdr:rowOff>
    </xdr:from>
    <xdr:to>
      <xdr:col>81</xdr:col>
      <xdr:colOff>101600</xdr:colOff>
      <xdr:row>97</xdr:row>
      <xdr:rowOff>151544</xdr:rowOff>
    </xdr:to>
    <xdr:sp macro="" textlink="">
      <xdr:nvSpPr>
        <xdr:cNvPr id="711" name="楕円 710"/>
        <xdr:cNvSpPr/>
      </xdr:nvSpPr>
      <xdr:spPr>
        <a:xfrm>
          <a:off x="15430500" y="166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168071</xdr:rowOff>
    </xdr:from>
    <xdr:ext cx="599010" cy="259045"/>
    <xdr:sp macro="" textlink="">
      <xdr:nvSpPr>
        <xdr:cNvPr id="712" name="テキスト ボックス 711"/>
        <xdr:cNvSpPr txBox="1"/>
      </xdr:nvSpPr>
      <xdr:spPr>
        <a:xfrm>
          <a:off x="15181795" y="1645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140709</xdr:rowOff>
    </xdr:from>
    <xdr:to>
      <xdr:col>76</xdr:col>
      <xdr:colOff>165100</xdr:colOff>
      <xdr:row>98</xdr:row>
      <xdr:rowOff>70859</xdr:rowOff>
    </xdr:to>
    <xdr:sp macro="" textlink="">
      <xdr:nvSpPr>
        <xdr:cNvPr id="713" name="楕円 712"/>
        <xdr:cNvSpPr/>
      </xdr:nvSpPr>
      <xdr:spPr>
        <a:xfrm>
          <a:off x="14541500" y="167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87386</xdr:rowOff>
    </xdr:from>
    <xdr:ext cx="599010" cy="259045"/>
    <xdr:sp macro="" textlink="">
      <xdr:nvSpPr>
        <xdr:cNvPr id="714" name="テキスト ボックス 713"/>
        <xdr:cNvSpPr txBox="1"/>
      </xdr:nvSpPr>
      <xdr:spPr>
        <a:xfrm>
          <a:off x="14292795" y="1654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10858</xdr:rowOff>
    </xdr:from>
    <xdr:to>
      <xdr:col>72</xdr:col>
      <xdr:colOff>38100</xdr:colOff>
      <xdr:row>98</xdr:row>
      <xdr:rowOff>112458</xdr:rowOff>
    </xdr:to>
    <xdr:sp macro="" textlink="">
      <xdr:nvSpPr>
        <xdr:cNvPr id="715" name="楕円 714"/>
        <xdr:cNvSpPr/>
      </xdr:nvSpPr>
      <xdr:spPr>
        <a:xfrm>
          <a:off x="13652500" y="168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128985</xdr:rowOff>
    </xdr:from>
    <xdr:ext cx="599010" cy="259045"/>
    <xdr:sp macro="" textlink="">
      <xdr:nvSpPr>
        <xdr:cNvPr id="716" name="テキスト ボックス 715"/>
        <xdr:cNvSpPr txBox="1"/>
      </xdr:nvSpPr>
      <xdr:spPr>
        <a:xfrm>
          <a:off x="13403795" y="1658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6707</xdr:rowOff>
    </xdr:from>
    <xdr:to>
      <xdr:col>67</xdr:col>
      <xdr:colOff>101600</xdr:colOff>
      <xdr:row>98</xdr:row>
      <xdr:rowOff>108307</xdr:rowOff>
    </xdr:to>
    <xdr:sp macro="" textlink="">
      <xdr:nvSpPr>
        <xdr:cNvPr id="717" name="楕円 716"/>
        <xdr:cNvSpPr/>
      </xdr:nvSpPr>
      <xdr:spPr>
        <a:xfrm>
          <a:off x="12763500" y="168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124834</xdr:rowOff>
    </xdr:from>
    <xdr:ext cx="599010" cy="259045"/>
    <xdr:sp macro="" textlink="">
      <xdr:nvSpPr>
        <xdr:cNvPr id="718" name="テキスト ボックス 717"/>
        <xdr:cNvSpPr txBox="1"/>
      </xdr:nvSpPr>
      <xdr:spPr>
        <a:xfrm>
          <a:off x="12514795" y="1658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33592</xdr:rowOff>
    </xdr:from>
    <xdr:to>
      <xdr:col>116</xdr:col>
      <xdr:colOff>63500</xdr:colOff>
      <xdr:row>39</xdr:row>
      <xdr:rowOff>40213</xdr:rowOff>
    </xdr:to>
    <xdr:cxnSp macro="">
      <xdr:nvCxnSpPr>
        <xdr:cNvPr id="747" name="直線コネクタ 746"/>
        <xdr:cNvCxnSpPr/>
      </xdr:nvCxnSpPr>
      <xdr:spPr>
        <a:xfrm flipV="1">
          <a:off x="21323300" y="6720142"/>
          <a:ext cx="8382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40213</xdr:rowOff>
    </xdr:from>
    <xdr:to>
      <xdr:col>111</xdr:col>
      <xdr:colOff>177800</xdr:colOff>
      <xdr:row>39</xdr:row>
      <xdr:rowOff>44450</xdr:rowOff>
    </xdr:to>
    <xdr:cxnSp macro="">
      <xdr:nvCxnSpPr>
        <xdr:cNvPr id="750" name="直線コネクタ 749"/>
        <xdr:cNvCxnSpPr/>
      </xdr:nvCxnSpPr>
      <xdr:spPr>
        <a:xfrm flipV="1">
          <a:off x="20434300" y="6726763"/>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43756</xdr:rowOff>
    </xdr:from>
    <xdr:to>
      <xdr:col>107</xdr:col>
      <xdr:colOff>50800</xdr:colOff>
      <xdr:row>39</xdr:row>
      <xdr:rowOff>44450</xdr:rowOff>
    </xdr:to>
    <xdr:cxnSp macro="">
      <xdr:nvCxnSpPr>
        <xdr:cNvPr id="753" name="直線コネクタ 752"/>
        <xdr:cNvCxnSpPr/>
      </xdr:nvCxnSpPr>
      <xdr:spPr>
        <a:xfrm>
          <a:off x="19545300" y="6730306"/>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14808</xdr:rowOff>
    </xdr:from>
    <xdr:to>
      <xdr:col>102</xdr:col>
      <xdr:colOff>114300</xdr:colOff>
      <xdr:row>39</xdr:row>
      <xdr:rowOff>43756</xdr:rowOff>
    </xdr:to>
    <xdr:cxnSp macro="">
      <xdr:nvCxnSpPr>
        <xdr:cNvPr id="756" name="直線コネクタ 755"/>
        <xdr:cNvCxnSpPr/>
      </xdr:nvCxnSpPr>
      <xdr:spPr>
        <a:xfrm>
          <a:off x="18656300" y="6701358"/>
          <a:ext cx="889000" cy="2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154242</xdr:rowOff>
    </xdr:from>
    <xdr:to>
      <xdr:col>116</xdr:col>
      <xdr:colOff>114300</xdr:colOff>
      <xdr:row>39</xdr:row>
      <xdr:rowOff>84392</xdr:rowOff>
    </xdr:to>
    <xdr:sp macro="" textlink="">
      <xdr:nvSpPr>
        <xdr:cNvPr id="766" name="楕円 765"/>
        <xdr:cNvSpPr/>
      </xdr:nvSpPr>
      <xdr:spPr>
        <a:xfrm>
          <a:off x="221107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469744" cy="259045"/>
    <xdr:sp macro="" textlink="">
      <xdr:nvSpPr>
        <xdr:cNvPr id="767" name="諸支出金該当値テキスト"/>
        <xdr:cNvSpPr txBox="1"/>
      </xdr:nvSpPr>
      <xdr:spPr>
        <a:xfrm>
          <a:off x="22212300" y="664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160863</xdr:rowOff>
    </xdr:from>
    <xdr:to>
      <xdr:col>112</xdr:col>
      <xdr:colOff>38100</xdr:colOff>
      <xdr:row>39</xdr:row>
      <xdr:rowOff>91013</xdr:rowOff>
    </xdr:to>
    <xdr:sp macro="" textlink="">
      <xdr:nvSpPr>
        <xdr:cNvPr id="768" name="楕円 767"/>
        <xdr:cNvSpPr/>
      </xdr:nvSpPr>
      <xdr:spPr>
        <a:xfrm>
          <a:off x="21272500" y="66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82140</xdr:rowOff>
    </xdr:from>
    <xdr:ext cx="378565" cy="259045"/>
    <xdr:sp macro="" textlink="">
      <xdr:nvSpPr>
        <xdr:cNvPr id="769" name="テキスト ボックス 768"/>
        <xdr:cNvSpPr txBox="1"/>
      </xdr:nvSpPr>
      <xdr:spPr>
        <a:xfrm>
          <a:off x="21134017" y="6768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164406</xdr:rowOff>
    </xdr:from>
    <xdr:to>
      <xdr:col>102</xdr:col>
      <xdr:colOff>165100</xdr:colOff>
      <xdr:row>39</xdr:row>
      <xdr:rowOff>94556</xdr:rowOff>
    </xdr:to>
    <xdr:sp macro="" textlink="">
      <xdr:nvSpPr>
        <xdr:cNvPr id="772" name="楕円 771"/>
        <xdr:cNvSpPr/>
      </xdr:nvSpPr>
      <xdr:spPr>
        <a:xfrm>
          <a:off x="19494500" y="66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85683</xdr:rowOff>
    </xdr:from>
    <xdr:ext cx="313932" cy="259045"/>
    <xdr:sp macro="" textlink="">
      <xdr:nvSpPr>
        <xdr:cNvPr id="773" name="テキスト ボックス 772"/>
        <xdr:cNvSpPr txBox="1"/>
      </xdr:nvSpPr>
      <xdr:spPr>
        <a:xfrm>
          <a:off x="19388333" y="6772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135458</xdr:rowOff>
    </xdr:from>
    <xdr:to>
      <xdr:col>98</xdr:col>
      <xdr:colOff>38100</xdr:colOff>
      <xdr:row>39</xdr:row>
      <xdr:rowOff>65608</xdr:rowOff>
    </xdr:to>
    <xdr:sp macro="" textlink="">
      <xdr:nvSpPr>
        <xdr:cNvPr id="774" name="楕円 773"/>
        <xdr:cNvSpPr/>
      </xdr:nvSpPr>
      <xdr:spPr>
        <a:xfrm>
          <a:off x="18605500" y="66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56735</xdr:rowOff>
    </xdr:from>
    <xdr:ext cx="469744" cy="259045"/>
    <xdr:sp macro="" textlink="">
      <xdr:nvSpPr>
        <xdr:cNvPr id="775" name="テキスト ボックス 774"/>
        <xdr:cNvSpPr txBox="1"/>
      </xdr:nvSpPr>
      <xdr:spPr>
        <a:xfrm>
          <a:off x="18421428" y="67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消防費、衛生費が類似団体を上回っている。</a:t>
          </a:r>
        </a:p>
        <a:p>
          <a:r>
            <a:rPr kumimoji="1" lang="ja-JP" altLang="en-US" sz="1300">
              <a:latin typeface="ＭＳ Ｐゴシック" panose="020B0600070205080204" pitchFamily="50" charset="-128"/>
              <a:ea typeface="ＭＳ Ｐゴシック" panose="020B0600070205080204" pitchFamily="50" charset="-128"/>
            </a:rPr>
            <a:t>　大雨災害により災害復旧費（１４，６９９千円）が伸びている。今後は除雪単価による土木費の大幅な増加が予測されることからも、引き続き事業の見直し等を実施する。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の減少により普通交付税の減少に伴い、不足する財源として、財政調整基金、その他特定目的基金の取り崩しにより、実質単年度収支は前年度同様にマイナスとなった。今後も、計画的に基金を管理し適切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会計全体においても各特別会計の実質収支が減少したことから一般会計の実質収支割合が増加した。一般会計からの繰入金により赤字になることなく推移しているが、各会計においては繰入金が大きくならないよう歳入の確保や歳出の削減に努めており、今後においても各会計とも一層の財政健全化を図る。</a:t>
          </a:r>
        </a:p>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view="pageBreakPreview" topLeftCell="A13" zoomScale="85" zoomScaleNormal="85" zoomScaleSheetLayoutView="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2710056</v>
      </c>
      <c r="BO4" s="371"/>
      <c r="BP4" s="371"/>
      <c r="BQ4" s="371"/>
      <c r="BR4" s="371"/>
      <c r="BS4" s="371"/>
      <c r="BT4" s="371"/>
      <c r="BU4" s="372"/>
      <c r="BV4" s="370">
        <v>3085491</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2.9</v>
      </c>
      <c r="CU4" s="377"/>
      <c r="CV4" s="377"/>
      <c r="CW4" s="377"/>
      <c r="CX4" s="377"/>
      <c r="CY4" s="377"/>
      <c r="CZ4" s="377"/>
      <c r="DA4" s="378"/>
      <c r="DB4" s="376">
        <v>3.3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2656707</v>
      </c>
      <c r="BO5" s="439"/>
      <c r="BP5" s="439"/>
      <c r="BQ5" s="439"/>
      <c r="BR5" s="439"/>
      <c r="BS5" s="439"/>
      <c r="BT5" s="439"/>
      <c r="BU5" s="440"/>
      <c r="BV5" s="438">
        <v>3022728</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85.7</v>
      </c>
      <c r="CU5" s="405"/>
      <c r="CV5" s="405"/>
      <c r="CW5" s="405"/>
      <c r="CX5" s="405"/>
      <c r="CY5" s="405"/>
      <c r="CZ5" s="405"/>
      <c r="DA5" s="406"/>
      <c r="DB5" s="404">
        <v>87.6</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98</v>
      </c>
      <c r="AV6" s="434"/>
      <c r="AW6" s="434"/>
      <c r="AX6" s="434"/>
      <c r="AY6" s="435" t="s">
        <v>106</v>
      </c>
      <c r="AZ6" s="436"/>
      <c r="BA6" s="436"/>
      <c r="BB6" s="436"/>
      <c r="BC6" s="436"/>
      <c r="BD6" s="436"/>
      <c r="BE6" s="436"/>
      <c r="BF6" s="436"/>
      <c r="BG6" s="436"/>
      <c r="BH6" s="436"/>
      <c r="BI6" s="436"/>
      <c r="BJ6" s="436"/>
      <c r="BK6" s="436"/>
      <c r="BL6" s="436"/>
      <c r="BM6" s="437"/>
      <c r="BN6" s="438">
        <v>53349</v>
      </c>
      <c r="BO6" s="439"/>
      <c r="BP6" s="439"/>
      <c r="BQ6" s="439"/>
      <c r="BR6" s="439"/>
      <c r="BS6" s="439"/>
      <c r="BT6" s="439"/>
      <c r="BU6" s="440"/>
      <c r="BV6" s="438">
        <v>62763</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86.5</v>
      </c>
      <c r="CU6" s="445"/>
      <c r="CV6" s="445"/>
      <c r="CW6" s="445"/>
      <c r="CX6" s="445"/>
      <c r="CY6" s="445"/>
      <c r="CZ6" s="445"/>
      <c r="DA6" s="446"/>
      <c r="DB6" s="444">
        <v>90.6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98</v>
      </c>
      <c r="AV7" s="434"/>
      <c r="AW7" s="434"/>
      <c r="AX7" s="434"/>
      <c r="AY7" s="435" t="s">
        <v>109</v>
      </c>
      <c r="AZ7" s="436"/>
      <c r="BA7" s="436"/>
      <c r="BB7" s="436"/>
      <c r="BC7" s="436"/>
      <c r="BD7" s="436"/>
      <c r="BE7" s="436"/>
      <c r="BF7" s="436"/>
      <c r="BG7" s="436"/>
      <c r="BH7" s="436"/>
      <c r="BI7" s="436"/>
      <c r="BJ7" s="436"/>
      <c r="BK7" s="436"/>
      <c r="BL7" s="436"/>
      <c r="BM7" s="437"/>
      <c r="BN7" s="438">
        <v>1120</v>
      </c>
      <c r="BO7" s="439"/>
      <c r="BP7" s="439"/>
      <c r="BQ7" s="439"/>
      <c r="BR7" s="439"/>
      <c r="BS7" s="439"/>
      <c r="BT7" s="439"/>
      <c r="BU7" s="440"/>
      <c r="BV7" s="438">
        <v>2100</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1788766</v>
      </c>
      <c r="CU7" s="439"/>
      <c r="CV7" s="439"/>
      <c r="CW7" s="439"/>
      <c r="CX7" s="439"/>
      <c r="CY7" s="439"/>
      <c r="CZ7" s="439"/>
      <c r="DA7" s="440"/>
      <c r="DB7" s="438">
        <v>1820117</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98</v>
      </c>
      <c r="AV8" s="434"/>
      <c r="AW8" s="434"/>
      <c r="AX8" s="434"/>
      <c r="AY8" s="435" t="s">
        <v>112</v>
      </c>
      <c r="AZ8" s="436"/>
      <c r="BA8" s="436"/>
      <c r="BB8" s="436"/>
      <c r="BC8" s="436"/>
      <c r="BD8" s="436"/>
      <c r="BE8" s="436"/>
      <c r="BF8" s="436"/>
      <c r="BG8" s="436"/>
      <c r="BH8" s="436"/>
      <c r="BI8" s="436"/>
      <c r="BJ8" s="436"/>
      <c r="BK8" s="436"/>
      <c r="BL8" s="436"/>
      <c r="BM8" s="437"/>
      <c r="BN8" s="438">
        <v>52229</v>
      </c>
      <c r="BO8" s="439"/>
      <c r="BP8" s="439"/>
      <c r="BQ8" s="439"/>
      <c r="BR8" s="439"/>
      <c r="BS8" s="439"/>
      <c r="BT8" s="439"/>
      <c r="BU8" s="440"/>
      <c r="BV8" s="438">
        <v>60663</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0.23</v>
      </c>
      <c r="CU8" s="448"/>
      <c r="CV8" s="448"/>
      <c r="CW8" s="448"/>
      <c r="CX8" s="448"/>
      <c r="CY8" s="448"/>
      <c r="CZ8" s="448"/>
      <c r="DA8" s="449"/>
      <c r="DB8" s="447">
        <v>0.25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1306</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-8434</v>
      </c>
      <c r="BO9" s="439"/>
      <c r="BP9" s="439"/>
      <c r="BQ9" s="439"/>
      <c r="BR9" s="439"/>
      <c r="BS9" s="439"/>
      <c r="BT9" s="439"/>
      <c r="BU9" s="440"/>
      <c r="BV9" s="438">
        <v>8570</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14.3</v>
      </c>
      <c r="CU9" s="405"/>
      <c r="CV9" s="405"/>
      <c r="CW9" s="405"/>
      <c r="CX9" s="405"/>
      <c r="CY9" s="405"/>
      <c r="CZ9" s="405"/>
      <c r="DA9" s="406"/>
      <c r="DB9" s="404">
        <v>21.1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1211</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4</v>
      </c>
      <c r="BO10" s="439"/>
      <c r="BP10" s="439"/>
      <c r="BQ10" s="439"/>
      <c r="BR10" s="439"/>
      <c r="BS10" s="439"/>
      <c r="BT10" s="439"/>
      <c r="BU10" s="440"/>
      <c r="BV10" s="438">
        <v>18889</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129</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1394</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139</v>
      </c>
      <c r="AV12" s="434"/>
      <c r="AW12" s="434"/>
      <c r="AX12" s="434"/>
      <c r="AY12" s="435" t="s">
        <v>140</v>
      </c>
      <c r="AZ12" s="436"/>
      <c r="BA12" s="436"/>
      <c r="BB12" s="436"/>
      <c r="BC12" s="436"/>
      <c r="BD12" s="436"/>
      <c r="BE12" s="436"/>
      <c r="BF12" s="436"/>
      <c r="BG12" s="436"/>
      <c r="BH12" s="436"/>
      <c r="BI12" s="436"/>
      <c r="BJ12" s="436"/>
      <c r="BK12" s="436"/>
      <c r="BL12" s="436"/>
      <c r="BM12" s="437"/>
      <c r="BN12" s="438">
        <v>15060</v>
      </c>
      <c r="BO12" s="439"/>
      <c r="BP12" s="439"/>
      <c r="BQ12" s="439"/>
      <c r="BR12" s="439"/>
      <c r="BS12" s="439"/>
      <c r="BT12" s="439"/>
      <c r="BU12" s="440"/>
      <c r="BV12" s="438">
        <v>7000</v>
      </c>
      <c r="BW12" s="439"/>
      <c r="BX12" s="439"/>
      <c r="BY12" s="439"/>
      <c r="BZ12" s="439"/>
      <c r="CA12" s="439"/>
      <c r="CB12" s="439"/>
      <c r="CC12" s="440"/>
      <c r="CD12" s="441" t="s">
        <v>141</v>
      </c>
      <c r="CE12" s="442"/>
      <c r="CF12" s="442"/>
      <c r="CG12" s="442"/>
      <c r="CH12" s="442"/>
      <c r="CI12" s="442"/>
      <c r="CJ12" s="442"/>
      <c r="CK12" s="442"/>
      <c r="CL12" s="442"/>
      <c r="CM12" s="442"/>
      <c r="CN12" s="442"/>
      <c r="CO12" s="442"/>
      <c r="CP12" s="442"/>
      <c r="CQ12" s="442"/>
      <c r="CR12" s="442"/>
      <c r="CS12" s="443"/>
      <c r="CT12" s="447" t="s">
        <v>142</v>
      </c>
      <c r="CU12" s="448"/>
      <c r="CV12" s="448"/>
      <c r="CW12" s="448"/>
      <c r="CX12" s="448"/>
      <c r="CY12" s="448"/>
      <c r="CZ12" s="448"/>
      <c r="DA12" s="449"/>
      <c r="DB12" s="447" t="s">
        <v>133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1073</v>
      </c>
      <c r="S13" s="492"/>
      <c r="T13" s="492"/>
      <c r="U13" s="492"/>
      <c r="V13" s="493"/>
      <c r="W13" s="417" t="s">
        <v>144</v>
      </c>
      <c r="X13" s="418"/>
      <c r="Y13" s="418"/>
      <c r="Z13" s="418"/>
      <c r="AA13" s="418"/>
      <c r="AB13" s="408"/>
      <c r="AC13" s="458">
        <v>69</v>
      </c>
      <c r="AD13" s="459"/>
      <c r="AE13" s="459"/>
      <c r="AF13" s="459"/>
      <c r="AG13" s="501"/>
      <c r="AH13" s="458">
        <v>66</v>
      </c>
      <c r="AI13" s="459"/>
      <c r="AJ13" s="459"/>
      <c r="AK13" s="459"/>
      <c r="AL13" s="460"/>
      <c r="AM13" s="430" t="s">
        <v>145</v>
      </c>
      <c r="AN13" s="431"/>
      <c r="AO13" s="431"/>
      <c r="AP13" s="431"/>
      <c r="AQ13" s="431"/>
      <c r="AR13" s="431"/>
      <c r="AS13" s="431"/>
      <c r="AT13" s="432"/>
      <c r="AU13" s="433" t="s">
        <v>146</v>
      </c>
      <c r="AV13" s="434"/>
      <c r="AW13" s="434"/>
      <c r="AX13" s="434"/>
      <c r="AY13" s="435" t="s">
        <v>147</v>
      </c>
      <c r="AZ13" s="436"/>
      <c r="BA13" s="436"/>
      <c r="BB13" s="436"/>
      <c r="BC13" s="436"/>
      <c r="BD13" s="436"/>
      <c r="BE13" s="436"/>
      <c r="BF13" s="436"/>
      <c r="BG13" s="436"/>
      <c r="BH13" s="436"/>
      <c r="BI13" s="436"/>
      <c r="BJ13" s="436"/>
      <c r="BK13" s="436"/>
      <c r="BL13" s="436"/>
      <c r="BM13" s="437"/>
      <c r="BN13" s="438">
        <v>-23490</v>
      </c>
      <c r="BO13" s="439"/>
      <c r="BP13" s="439"/>
      <c r="BQ13" s="439"/>
      <c r="BR13" s="439"/>
      <c r="BS13" s="439"/>
      <c r="BT13" s="439"/>
      <c r="BU13" s="440"/>
      <c r="BV13" s="438">
        <v>20459</v>
      </c>
      <c r="BW13" s="439"/>
      <c r="BX13" s="439"/>
      <c r="BY13" s="439"/>
      <c r="BZ13" s="439"/>
      <c r="CA13" s="439"/>
      <c r="CB13" s="439"/>
      <c r="CC13" s="440"/>
      <c r="CD13" s="441" t="s">
        <v>148</v>
      </c>
      <c r="CE13" s="442"/>
      <c r="CF13" s="442"/>
      <c r="CG13" s="442"/>
      <c r="CH13" s="442"/>
      <c r="CI13" s="442"/>
      <c r="CJ13" s="442"/>
      <c r="CK13" s="442"/>
      <c r="CL13" s="442"/>
      <c r="CM13" s="442"/>
      <c r="CN13" s="442"/>
      <c r="CO13" s="442"/>
      <c r="CP13" s="442"/>
      <c r="CQ13" s="442"/>
      <c r="CR13" s="442"/>
      <c r="CS13" s="443"/>
      <c r="CT13" s="404">
        <v>7.1</v>
      </c>
      <c r="CU13" s="405"/>
      <c r="CV13" s="405"/>
      <c r="CW13" s="405"/>
      <c r="CX13" s="405"/>
      <c r="CY13" s="405"/>
      <c r="CZ13" s="405"/>
      <c r="DA13" s="406"/>
      <c r="DB13" s="404">
        <v>7.8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1229</v>
      </c>
      <c r="S14" s="492"/>
      <c r="T14" s="492"/>
      <c r="U14" s="492"/>
      <c r="V14" s="493"/>
      <c r="W14" s="397"/>
      <c r="X14" s="398"/>
      <c r="Y14" s="398"/>
      <c r="Z14" s="398"/>
      <c r="AA14" s="398"/>
      <c r="AB14" s="387"/>
      <c r="AC14" s="494">
        <v>7.9</v>
      </c>
      <c r="AD14" s="495"/>
      <c r="AE14" s="495"/>
      <c r="AF14" s="495"/>
      <c r="AG14" s="496"/>
      <c r="AH14" s="494">
        <v>8.9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150</v>
      </c>
      <c r="CE14" s="503"/>
      <c r="CF14" s="503"/>
      <c r="CG14" s="503"/>
      <c r="CH14" s="503"/>
      <c r="CI14" s="503"/>
      <c r="CJ14" s="503"/>
      <c r="CK14" s="503"/>
      <c r="CL14" s="503"/>
      <c r="CM14" s="503"/>
      <c r="CN14" s="503"/>
      <c r="CO14" s="503"/>
      <c r="CP14" s="503"/>
      <c r="CQ14" s="503"/>
      <c r="CR14" s="503"/>
      <c r="CS14" s="504"/>
      <c r="CT14" s="505">
        <v>44</v>
      </c>
      <c r="CU14" s="506"/>
      <c r="CV14" s="506"/>
      <c r="CW14" s="506"/>
      <c r="CX14" s="506"/>
      <c r="CY14" s="506"/>
      <c r="CZ14" s="506"/>
      <c r="DA14" s="507"/>
      <c r="DB14" s="505">
        <v>42.4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1080</v>
      </c>
      <c r="S15" s="492"/>
      <c r="T15" s="492"/>
      <c r="U15" s="492"/>
      <c r="V15" s="493"/>
      <c r="W15" s="417" t="s">
        <v>152</v>
      </c>
      <c r="X15" s="418"/>
      <c r="Y15" s="418"/>
      <c r="Z15" s="418"/>
      <c r="AA15" s="418"/>
      <c r="AB15" s="408"/>
      <c r="AC15" s="458">
        <v>65</v>
      </c>
      <c r="AD15" s="459"/>
      <c r="AE15" s="459"/>
      <c r="AF15" s="459"/>
      <c r="AG15" s="501"/>
      <c r="AH15" s="458">
        <v>69</v>
      </c>
      <c r="AI15" s="459"/>
      <c r="AJ15" s="459"/>
      <c r="AK15" s="459"/>
      <c r="AL15" s="460"/>
      <c r="AM15" s="430"/>
      <c r="AN15" s="431"/>
      <c r="AO15" s="431"/>
      <c r="AP15" s="431"/>
      <c r="AQ15" s="431"/>
      <c r="AR15" s="431"/>
      <c r="AS15" s="431"/>
      <c r="AT15" s="432"/>
      <c r="AU15" s="433"/>
      <c r="AV15" s="434"/>
      <c r="AW15" s="434"/>
      <c r="AX15" s="434"/>
      <c r="AY15" s="367" t="s">
        <v>153</v>
      </c>
      <c r="AZ15" s="368"/>
      <c r="BA15" s="368"/>
      <c r="BB15" s="368"/>
      <c r="BC15" s="368"/>
      <c r="BD15" s="368"/>
      <c r="BE15" s="368"/>
      <c r="BF15" s="368"/>
      <c r="BG15" s="368"/>
      <c r="BH15" s="368"/>
      <c r="BI15" s="368"/>
      <c r="BJ15" s="368"/>
      <c r="BK15" s="368"/>
      <c r="BL15" s="368"/>
      <c r="BM15" s="369"/>
      <c r="BN15" s="370">
        <v>360915</v>
      </c>
      <c r="BO15" s="371"/>
      <c r="BP15" s="371"/>
      <c r="BQ15" s="371"/>
      <c r="BR15" s="371"/>
      <c r="BS15" s="371"/>
      <c r="BT15" s="371"/>
      <c r="BU15" s="372"/>
      <c r="BV15" s="370">
        <v>339654</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7.4</v>
      </c>
      <c r="AD16" s="495"/>
      <c r="AE16" s="495"/>
      <c r="AF16" s="495"/>
      <c r="AG16" s="496"/>
      <c r="AH16" s="494">
        <v>9.3000000000000007</v>
      </c>
      <c r="AI16" s="495"/>
      <c r="AJ16" s="495"/>
      <c r="AK16" s="495"/>
      <c r="AL16" s="497"/>
      <c r="AM16" s="430"/>
      <c r="AN16" s="431"/>
      <c r="AO16" s="431"/>
      <c r="AP16" s="431"/>
      <c r="AQ16" s="431"/>
      <c r="AR16" s="431"/>
      <c r="AS16" s="431"/>
      <c r="AT16" s="432"/>
      <c r="AU16" s="433"/>
      <c r="AV16" s="434"/>
      <c r="AW16" s="434"/>
      <c r="AX16" s="434"/>
      <c r="AY16" s="435" t="s">
        <v>157</v>
      </c>
      <c r="AZ16" s="436"/>
      <c r="BA16" s="436"/>
      <c r="BB16" s="436"/>
      <c r="BC16" s="436"/>
      <c r="BD16" s="436"/>
      <c r="BE16" s="436"/>
      <c r="BF16" s="436"/>
      <c r="BG16" s="436"/>
      <c r="BH16" s="436"/>
      <c r="BI16" s="436"/>
      <c r="BJ16" s="436"/>
      <c r="BK16" s="436"/>
      <c r="BL16" s="436"/>
      <c r="BM16" s="437"/>
      <c r="BN16" s="438">
        <v>1672927</v>
      </c>
      <c r="BO16" s="439"/>
      <c r="BP16" s="439"/>
      <c r="BQ16" s="439"/>
      <c r="BR16" s="439"/>
      <c r="BS16" s="439"/>
      <c r="BT16" s="439"/>
      <c r="BU16" s="440"/>
      <c r="BV16" s="438">
        <v>1663831</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158</v>
      </c>
      <c r="N17" s="517"/>
      <c r="O17" s="517"/>
      <c r="P17" s="517"/>
      <c r="Q17" s="518"/>
      <c r="R17" s="513" t="s">
        <v>159</v>
      </c>
      <c r="S17" s="514"/>
      <c r="T17" s="514"/>
      <c r="U17" s="514"/>
      <c r="V17" s="515"/>
      <c r="W17" s="417" t="s">
        <v>160</v>
      </c>
      <c r="X17" s="418"/>
      <c r="Y17" s="418"/>
      <c r="Z17" s="418"/>
      <c r="AA17" s="418"/>
      <c r="AB17" s="408"/>
      <c r="AC17" s="458">
        <v>740</v>
      </c>
      <c r="AD17" s="459"/>
      <c r="AE17" s="459"/>
      <c r="AF17" s="459"/>
      <c r="AG17" s="501"/>
      <c r="AH17" s="458">
        <v>607</v>
      </c>
      <c r="AI17" s="459"/>
      <c r="AJ17" s="459"/>
      <c r="AK17" s="459"/>
      <c r="AL17" s="460"/>
      <c r="AM17" s="430"/>
      <c r="AN17" s="431"/>
      <c r="AO17" s="431"/>
      <c r="AP17" s="431"/>
      <c r="AQ17" s="431"/>
      <c r="AR17" s="431"/>
      <c r="AS17" s="431"/>
      <c r="AT17" s="432"/>
      <c r="AU17" s="433"/>
      <c r="AV17" s="434"/>
      <c r="AW17" s="434"/>
      <c r="AX17" s="434"/>
      <c r="AY17" s="435" t="s">
        <v>161</v>
      </c>
      <c r="AZ17" s="436"/>
      <c r="BA17" s="436"/>
      <c r="BB17" s="436"/>
      <c r="BC17" s="436"/>
      <c r="BD17" s="436"/>
      <c r="BE17" s="436"/>
      <c r="BF17" s="436"/>
      <c r="BG17" s="436"/>
      <c r="BH17" s="436"/>
      <c r="BI17" s="436"/>
      <c r="BJ17" s="436"/>
      <c r="BK17" s="436"/>
      <c r="BL17" s="436"/>
      <c r="BM17" s="437"/>
      <c r="BN17" s="438">
        <v>458970</v>
      </c>
      <c r="BO17" s="439"/>
      <c r="BP17" s="439"/>
      <c r="BQ17" s="439"/>
      <c r="BR17" s="439"/>
      <c r="BS17" s="439"/>
      <c r="BT17" s="439"/>
      <c r="BU17" s="440"/>
      <c r="BV17" s="438">
        <v>429871</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162</v>
      </c>
      <c r="C18" s="450"/>
      <c r="D18" s="450"/>
      <c r="E18" s="522"/>
      <c r="F18" s="522"/>
      <c r="G18" s="522"/>
      <c r="H18" s="522"/>
      <c r="I18" s="522"/>
      <c r="J18" s="522"/>
      <c r="K18" s="522"/>
      <c r="L18" s="523">
        <v>571.41</v>
      </c>
      <c r="M18" s="523"/>
      <c r="N18" s="523"/>
      <c r="O18" s="523"/>
      <c r="P18" s="523"/>
      <c r="Q18" s="523"/>
      <c r="R18" s="524"/>
      <c r="S18" s="524"/>
      <c r="T18" s="524"/>
      <c r="U18" s="524"/>
      <c r="V18" s="525"/>
      <c r="W18" s="419"/>
      <c r="X18" s="420"/>
      <c r="Y18" s="420"/>
      <c r="Z18" s="420"/>
      <c r="AA18" s="420"/>
      <c r="AB18" s="411"/>
      <c r="AC18" s="526">
        <v>84.7</v>
      </c>
      <c r="AD18" s="527"/>
      <c r="AE18" s="527"/>
      <c r="AF18" s="527"/>
      <c r="AG18" s="528"/>
      <c r="AH18" s="526">
        <v>81.8</v>
      </c>
      <c r="AI18" s="527"/>
      <c r="AJ18" s="527"/>
      <c r="AK18" s="527"/>
      <c r="AL18" s="529"/>
      <c r="AM18" s="430"/>
      <c r="AN18" s="431"/>
      <c r="AO18" s="431"/>
      <c r="AP18" s="431"/>
      <c r="AQ18" s="431"/>
      <c r="AR18" s="431"/>
      <c r="AS18" s="431"/>
      <c r="AT18" s="432"/>
      <c r="AU18" s="433"/>
      <c r="AV18" s="434"/>
      <c r="AW18" s="434"/>
      <c r="AX18" s="434"/>
      <c r="AY18" s="435" t="s">
        <v>163</v>
      </c>
      <c r="AZ18" s="436"/>
      <c r="BA18" s="436"/>
      <c r="BB18" s="436"/>
      <c r="BC18" s="436"/>
      <c r="BD18" s="436"/>
      <c r="BE18" s="436"/>
      <c r="BF18" s="436"/>
      <c r="BG18" s="436"/>
      <c r="BH18" s="436"/>
      <c r="BI18" s="436"/>
      <c r="BJ18" s="436"/>
      <c r="BK18" s="436"/>
      <c r="BL18" s="436"/>
      <c r="BM18" s="437"/>
      <c r="BN18" s="438">
        <v>1588802</v>
      </c>
      <c r="BO18" s="439"/>
      <c r="BP18" s="439"/>
      <c r="BQ18" s="439"/>
      <c r="BR18" s="439"/>
      <c r="BS18" s="439"/>
      <c r="BT18" s="439"/>
      <c r="BU18" s="440"/>
      <c r="BV18" s="438">
        <v>1728746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164</v>
      </c>
      <c r="C19" s="450"/>
      <c r="D19" s="450"/>
      <c r="E19" s="522"/>
      <c r="F19" s="522"/>
      <c r="G19" s="522"/>
      <c r="H19" s="522"/>
      <c r="I19" s="522"/>
      <c r="J19" s="522"/>
      <c r="K19" s="522"/>
      <c r="L19" s="530">
        <v>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165</v>
      </c>
      <c r="AZ19" s="436"/>
      <c r="BA19" s="436"/>
      <c r="BB19" s="436"/>
      <c r="BC19" s="436"/>
      <c r="BD19" s="436"/>
      <c r="BE19" s="436"/>
      <c r="BF19" s="436"/>
      <c r="BG19" s="436"/>
      <c r="BH19" s="436"/>
      <c r="BI19" s="436"/>
      <c r="BJ19" s="436"/>
      <c r="BK19" s="436"/>
      <c r="BL19" s="436"/>
      <c r="BM19" s="437"/>
      <c r="BN19" s="438">
        <v>2169065</v>
      </c>
      <c r="BO19" s="439"/>
      <c r="BP19" s="439"/>
      <c r="BQ19" s="439"/>
      <c r="BR19" s="439"/>
      <c r="BS19" s="439"/>
      <c r="BT19" s="439"/>
      <c r="BU19" s="440"/>
      <c r="BV19" s="438">
        <v>2191802</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166</v>
      </c>
      <c r="C20" s="450"/>
      <c r="D20" s="450"/>
      <c r="E20" s="522"/>
      <c r="F20" s="522"/>
      <c r="G20" s="522"/>
      <c r="H20" s="522"/>
      <c r="I20" s="522"/>
      <c r="J20" s="522"/>
      <c r="K20" s="522"/>
      <c r="L20" s="530">
        <v>849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167</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168</v>
      </c>
      <c r="C22" s="551"/>
      <c r="D22" s="552"/>
      <c r="E22" s="413" t="s">
        <v>1</v>
      </c>
      <c r="F22" s="418"/>
      <c r="G22" s="418"/>
      <c r="H22" s="418"/>
      <c r="I22" s="418"/>
      <c r="J22" s="418"/>
      <c r="K22" s="408"/>
      <c r="L22" s="413" t="s">
        <v>169</v>
      </c>
      <c r="M22" s="418"/>
      <c r="N22" s="418"/>
      <c r="O22" s="418"/>
      <c r="P22" s="408"/>
      <c r="Q22" s="559" t="s">
        <v>170</v>
      </c>
      <c r="R22" s="560"/>
      <c r="S22" s="560"/>
      <c r="T22" s="560"/>
      <c r="U22" s="560"/>
      <c r="V22" s="561"/>
      <c r="W22" s="565" t="s">
        <v>171</v>
      </c>
      <c r="X22" s="551"/>
      <c r="Y22" s="552"/>
      <c r="Z22" s="413" t="s">
        <v>1</v>
      </c>
      <c r="AA22" s="418"/>
      <c r="AB22" s="418"/>
      <c r="AC22" s="418"/>
      <c r="AD22" s="418"/>
      <c r="AE22" s="418"/>
      <c r="AF22" s="418"/>
      <c r="AG22" s="408"/>
      <c r="AH22" s="570" t="s">
        <v>172</v>
      </c>
      <c r="AI22" s="418"/>
      <c r="AJ22" s="418"/>
      <c r="AK22" s="418"/>
      <c r="AL22" s="408"/>
      <c r="AM22" s="570" t="s">
        <v>173</v>
      </c>
      <c r="AN22" s="571"/>
      <c r="AO22" s="571"/>
      <c r="AP22" s="571"/>
      <c r="AQ22" s="571"/>
      <c r="AR22" s="572"/>
      <c r="AS22" s="559" t="s">
        <v>170</v>
      </c>
      <c r="AT22" s="560"/>
      <c r="AU22" s="560"/>
      <c r="AV22" s="560"/>
      <c r="AW22" s="560"/>
      <c r="AX22" s="576"/>
      <c r="AY22" s="367" t="s">
        <v>174</v>
      </c>
      <c r="AZ22" s="368"/>
      <c r="BA22" s="368"/>
      <c r="BB22" s="368"/>
      <c r="BC22" s="368"/>
      <c r="BD22" s="368"/>
      <c r="BE22" s="368"/>
      <c r="BF22" s="368"/>
      <c r="BG22" s="368"/>
      <c r="BH22" s="368"/>
      <c r="BI22" s="368"/>
      <c r="BJ22" s="368"/>
      <c r="BK22" s="368"/>
      <c r="BL22" s="368"/>
      <c r="BM22" s="369"/>
      <c r="BN22" s="370">
        <v>2828784</v>
      </c>
      <c r="BO22" s="371"/>
      <c r="BP22" s="371"/>
      <c r="BQ22" s="371"/>
      <c r="BR22" s="371"/>
      <c r="BS22" s="371"/>
      <c r="BT22" s="371"/>
      <c r="BU22" s="372"/>
      <c r="BV22" s="370">
        <v>3000407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175</v>
      </c>
      <c r="AZ23" s="436"/>
      <c r="BA23" s="436"/>
      <c r="BB23" s="436"/>
      <c r="BC23" s="436"/>
      <c r="BD23" s="436"/>
      <c r="BE23" s="436"/>
      <c r="BF23" s="436"/>
      <c r="BG23" s="436"/>
      <c r="BH23" s="436"/>
      <c r="BI23" s="436"/>
      <c r="BJ23" s="436"/>
      <c r="BK23" s="436"/>
      <c r="BL23" s="436"/>
      <c r="BM23" s="437"/>
      <c r="BN23" s="438">
        <v>2803192</v>
      </c>
      <c r="BO23" s="439"/>
      <c r="BP23" s="439"/>
      <c r="BQ23" s="439"/>
      <c r="BR23" s="439"/>
      <c r="BS23" s="439"/>
      <c r="BT23" s="439"/>
      <c r="BU23" s="440"/>
      <c r="BV23" s="438">
        <v>2960284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176</v>
      </c>
      <c r="F24" s="431"/>
      <c r="G24" s="431"/>
      <c r="H24" s="431"/>
      <c r="I24" s="431"/>
      <c r="J24" s="431"/>
      <c r="K24" s="432"/>
      <c r="L24" s="458">
        <v>1</v>
      </c>
      <c r="M24" s="459"/>
      <c r="N24" s="459"/>
      <c r="O24" s="459"/>
      <c r="P24" s="501"/>
      <c r="Q24" s="458">
        <v>6480</v>
      </c>
      <c r="R24" s="459"/>
      <c r="S24" s="459"/>
      <c r="T24" s="459"/>
      <c r="U24" s="459"/>
      <c r="V24" s="501"/>
      <c r="W24" s="566"/>
      <c r="X24" s="554"/>
      <c r="Y24" s="555"/>
      <c r="Z24" s="457" t="s">
        <v>177</v>
      </c>
      <c r="AA24" s="431"/>
      <c r="AB24" s="431"/>
      <c r="AC24" s="431"/>
      <c r="AD24" s="431"/>
      <c r="AE24" s="431"/>
      <c r="AF24" s="431"/>
      <c r="AG24" s="432"/>
      <c r="AH24" s="458">
        <v>52</v>
      </c>
      <c r="AI24" s="459"/>
      <c r="AJ24" s="459"/>
      <c r="AK24" s="459"/>
      <c r="AL24" s="501"/>
      <c r="AM24" s="458">
        <v>169520</v>
      </c>
      <c r="AN24" s="459"/>
      <c r="AO24" s="459"/>
      <c r="AP24" s="459"/>
      <c r="AQ24" s="459"/>
      <c r="AR24" s="501"/>
      <c r="AS24" s="458">
        <v>3260</v>
      </c>
      <c r="AT24" s="459"/>
      <c r="AU24" s="459"/>
      <c r="AV24" s="459"/>
      <c r="AW24" s="459"/>
      <c r="AX24" s="460"/>
      <c r="AY24" s="544" t="s">
        <v>178</v>
      </c>
      <c r="AZ24" s="545"/>
      <c r="BA24" s="545"/>
      <c r="BB24" s="545"/>
      <c r="BC24" s="545"/>
      <c r="BD24" s="545"/>
      <c r="BE24" s="545"/>
      <c r="BF24" s="545"/>
      <c r="BG24" s="545"/>
      <c r="BH24" s="545"/>
      <c r="BI24" s="545"/>
      <c r="BJ24" s="545"/>
      <c r="BK24" s="545"/>
      <c r="BL24" s="545"/>
      <c r="BM24" s="546"/>
      <c r="BN24" s="438">
        <v>1833332</v>
      </c>
      <c r="BO24" s="439"/>
      <c r="BP24" s="439"/>
      <c r="BQ24" s="439"/>
      <c r="BR24" s="439"/>
      <c r="BS24" s="439"/>
      <c r="BT24" s="439"/>
      <c r="BU24" s="440"/>
      <c r="BV24" s="438">
        <v>1895545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179</v>
      </c>
      <c r="F25" s="431"/>
      <c r="G25" s="431"/>
      <c r="H25" s="431"/>
      <c r="I25" s="431"/>
      <c r="J25" s="431"/>
      <c r="K25" s="432"/>
      <c r="L25" s="458">
        <v>1</v>
      </c>
      <c r="M25" s="459"/>
      <c r="N25" s="459"/>
      <c r="O25" s="459"/>
      <c r="P25" s="501"/>
      <c r="Q25" s="458">
        <v>5620</v>
      </c>
      <c r="R25" s="459"/>
      <c r="S25" s="459"/>
      <c r="T25" s="459"/>
      <c r="U25" s="459"/>
      <c r="V25" s="501"/>
      <c r="W25" s="566"/>
      <c r="X25" s="554"/>
      <c r="Y25" s="555"/>
      <c r="Z25" s="457" t="s">
        <v>180</v>
      </c>
      <c r="AA25" s="431"/>
      <c r="AB25" s="431"/>
      <c r="AC25" s="431"/>
      <c r="AD25" s="431"/>
      <c r="AE25" s="431"/>
      <c r="AF25" s="431"/>
      <c r="AG25" s="432"/>
      <c r="AH25" s="458" t="s">
        <v>133</v>
      </c>
      <c r="AI25" s="459"/>
      <c r="AJ25" s="459"/>
      <c r="AK25" s="459"/>
      <c r="AL25" s="501"/>
      <c r="AM25" s="458" t="s">
        <v>142</v>
      </c>
      <c r="AN25" s="459"/>
      <c r="AO25" s="459"/>
      <c r="AP25" s="459"/>
      <c r="AQ25" s="459"/>
      <c r="AR25" s="501"/>
      <c r="AS25" s="458" t="s">
        <v>133</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187014</v>
      </c>
      <c r="BO25" s="371"/>
      <c r="BP25" s="371"/>
      <c r="BQ25" s="371"/>
      <c r="BR25" s="371"/>
      <c r="BS25" s="371"/>
      <c r="BT25" s="371"/>
      <c r="BU25" s="372"/>
      <c r="BV25" s="370">
        <v>317678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182</v>
      </c>
      <c r="F26" s="431"/>
      <c r="G26" s="431"/>
      <c r="H26" s="431"/>
      <c r="I26" s="431"/>
      <c r="J26" s="431"/>
      <c r="K26" s="432"/>
      <c r="L26" s="458">
        <v>1</v>
      </c>
      <c r="M26" s="459"/>
      <c r="N26" s="459"/>
      <c r="O26" s="459"/>
      <c r="P26" s="501"/>
      <c r="Q26" s="458">
        <v>5390</v>
      </c>
      <c r="R26" s="459"/>
      <c r="S26" s="459"/>
      <c r="T26" s="459"/>
      <c r="U26" s="459"/>
      <c r="V26" s="501"/>
      <c r="W26" s="566"/>
      <c r="X26" s="554"/>
      <c r="Y26" s="555"/>
      <c r="Z26" s="457" t="s">
        <v>183</v>
      </c>
      <c r="AA26" s="578"/>
      <c r="AB26" s="578"/>
      <c r="AC26" s="578"/>
      <c r="AD26" s="578"/>
      <c r="AE26" s="578"/>
      <c r="AF26" s="578"/>
      <c r="AG26" s="579"/>
      <c r="AH26" s="458" t="s">
        <v>133</v>
      </c>
      <c r="AI26" s="459"/>
      <c r="AJ26" s="459"/>
      <c r="AK26" s="459"/>
      <c r="AL26" s="501"/>
      <c r="AM26" s="458" t="s">
        <v>142</v>
      </c>
      <c r="AN26" s="459"/>
      <c r="AO26" s="459"/>
      <c r="AP26" s="459"/>
      <c r="AQ26" s="459"/>
      <c r="AR26" s="501"/>
      <c r="AS26" s="458" t="s">
        <v>142</v>
      </c>
      <c r="AT26" s="459"/>
      <c r="AU26" s="459"/>
      <c r="AV26" s="459"/>
      <c r="AW26" s="459"/>
      <c r="AX26" s="460"/>
      <c r="AY26" s="441" t="s">
        <v>184</v>
      </c>
      <c r="AZ26" s="442"/>
      <c r="BA26" s="442"/>
      <c r="BB26" s="442"/>
      <c r="BC26" s="442"/>
      <c r="BD26" s="442"/>
      <c r="BE26" s="442"/>
      <c r="BF26" s="442"/>
      <c r="BG26" s="442"/>
      <c r="BH26" s="442"/>
      <c r="BI26" s="442"/>
      <c r="BJ26" s="442"/>
      <c r="BK26" s="442"/>
      <c r="BL26" s="442"/>
      <c r="BM26" s="443"/>
      <c r="BN26" s="438" t="s">
        <v>142</v>
      </c>
      <c r="BO26" s="439"/>
      <c r="BP26" s="439"/>
      <c r="BQ26" s="439"/>
      <c r="BR26" s="439"/>
      <c r="BS26" s="439"/>
      <c r="BT26" s="439"/>
      <c r="BU26" s="440"/>
      <c r="BV26" s="438" t="s">
        <v>142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185</v>
      </c>
      <c r="F27" s="431"/>
      <c r="G27" s="431"/>
      <c r="H27" s="431"/>
      <c r="I27" s="431"/>
      <c r="J27" s="431"/>
      <c r="K27" s="432"/>
      <c r="L27" s="458">
        <v>1</v>
      </c>
      <c r="M27" s="459"/>
      <c r="N27" s="459"/>
      <c r="O27" s="459"/>
      <c r="P27" s="501"/>
      <c r="Q27" s="458">
        <v>2250</v>
      </c>
      <c r="R27" s="459"/>
      <c r="S27" s="459"/>
      <c r="T27" s="459"/>
      <c r="U27" s="459"/>
      <c r="V27" s="501"/>
      <c r="W27" s="566"/>
      <c r="X27" s="554"/>
      <c r="Y27" s="555"/>
      <c r="Z27" s="457" t="s">
        <v>186</v>
      </c>
      <c r="AA27" s="431"/>
      <c r="AB27" s="431"/>
      <c r="AC27" s="431"/>
      <c r="AD27" s="431"/>
      <c r="AE27" s="431"/>
      <c r="AF27" s="431"/>
      <c r="AG27" s="432"/>
      <c r="AH27" s="458" t="s">
        <v>142</v>
      </c>
      <c r="AI27" s="459"/>
      <c r="AJ27" s="459"/>
      <c r="AK27" s="459"/>
      <c r="AL27" s="501"/>
      <c r="AM27" s="458" t="s">
        <v>142</v>
      </c>
      <c r="AN27" s="459"/>
      <c r="AO27" s="459"/>
      <c r="AP27" s="459"/>
      <c r="AQ27" s="459"/>
      <c r="AR27" s="501"/>
      <c r="AS27" s="458" t="s">
        <v>142</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t="s">
        <v>142</v>
      </c>
      <c r="BO27" s="548"/>
      <c r="BP27" s="548"/>
      <c r="BQ27" s="548"/>
      <c r="BR27" s="548"/>
      <c r="BS27" s="548"/>
      <c r="BT27" s="548"/>
      <c r="BU27" s="549"/>
      <c r="BV27" s="547" t="s">
        <v>142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188</v>
      </c>
      <c r="F28" s="431"/>
      <c r="G28" s="431"/>
      <c r="H28" s="431"/>
      <c r="I28" s="431"/>
      <c r="J28" s="431"/>
      <c r="K28" s="432"/>
      <c r="L28" s="458">
        <v>1</v>
      </c>
      <c r="M28" s="459"/>
      <c r="N28" s="459"/>
      <c r="O28" s="459"/>
      <c r="P28" s="501"/>
      <c r="Q28" s="458">
        <v>1700</v>
      </c>
      <c r="R28" s="459"/>
      <c r="S28" s="459"/>
      <c r="T28" s="459"/>
      <c r="U28" s="459"/>
      <c r="V28" s="501"/>
      <c r="W28" s="566"/>
      <c r="X28" s="554"/>
      <c r="Y28" s="555"/>
      <c r="Z28" s="457" t="s">
        <v>189</v>
      </c>
      <c r="AA28" s="431"/>
      <c r="AB28" s="431"/>
      <c r="AC28" s="431"/>
      <c r="AD28" s="431"/>
      <c r="AE28" s="431"/>
      <c r="AF28" s="431"/>
      <c r="AG28" s="432"/>
      <c r="AH28" s="458" t="s">
        <v>142</v>
      </c>
      <c r="AI28" s="459"/>
      <c r="AJ28" s="459"/>
      <c r="AK28" s="459"/>
      <c r="AL28" s="501"/>
      <c r="AM28" s="458" t="s">
        <v>142</v>
      </c>
      <c r="AN28" s="459"/>
      <c r="AO28" s="459"/>
      <c r="AP28" s="459"/>
      <c r="AQ28" s="459"/>
      <c r="AR28" s="501"/>
      <c r="AS28" s="458" t="s">
        <v>133</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296685</v>
      </c>
      <c r="BO28" s="371"/>
      <c r="BP28" s="371"/>
      <c r="BQ28" s="371"/>
      <c r="BR28" s="371"/>
      <c r="BS28" s="371"/>
      <c r="BT28" s="371"/>
      <c r="BU28" s="372"/>
      <c r="BV28" s="370">
        <v>311741</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191</v>
      </c>
      <c r="F29" s="431"/>
      <c r="G29" s="431"/>
      <c r="H29" s="431"/>
      <c r="I29" s="431"/>
      <c r="J29" s="431"/>
      <c r="K29" s="432"/>
      <c r="L29" s="458">
        <v>6</v>
      </c>
      <c r="M29" s="459"/>
      <c r="N29" s="459"/>
      <c r="O29" s="459"/>
      <c r="P29" s="501"/>
      <c r="Q29" s="458">
        <v>1400</v>
      </c>
      <c r="R29" s="459"/>
      <c r="S29" s="459"/>
      <c r="T29" s="459"/>
      <c r="U29" s="459"/>
      <c r="V29" s="501"/>
      <c r="W29" s="567"/>
      <c r="X29" s="568"/>
      <c r="Y29" s="569"/>
      <c r="Z29" s="457" t="s">
        <v>192</v>
      </c>
      <c r="AA29" s="431"/>
      <c r="AB29" s="431"/>
      <c r="AC29" s="431"/>
      <c r="AD29" s="431"/>
      <c r="AE29" s="431"/>
      <c r="AF29" s="431"/>
      <c r="AG29" s="432"/>
      <c r="AH29" s="458">
        <v>52</v>
      </c>
      <c r="AI29" s="459"/>
      <c r="AJ29" s="459"/>
      <c r="AK29" s="459"/>
      <c r="AL29" s="501"/>
      <c r="AM29" s="458">
        <v>169520</v>
      </c>
      <c r="AN29" s="459"/>
      <c r="AO29" s="459"/>
      <c r="AP29" s="459"/>
      <c r="AQ29" s="459"/>
      <c r="AR29" s="501"/>
      <c r="AS29" s="458">
        <v>3260</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207995</v>
      </c>
      <c r="BO29" s="439"/>
      <c r="BP29" s="439"/>
      <c r="BQ29" s="439"/>
      <c r="BR29" s="439"/>
      <c r="BS29" s="439"/>
      <c r="BT29" s="439"/>
      <c r="BU29" s="440"/>
      <c r="BV29" s="438">
        <v>207995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100.7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310620</v>
      </c>
      <c r="BO30" s="548"/>
      <c r="BP30" s="548"/>
      <c r="BQ30" s="548"/>
      <c r="BR30" s="548"/>
      <c r="BS30" s="548"/>
      <c r="BT30" s="548"/>
      <c r="BU30" s="549"/>
      <c r="BV30" s="547">
        <v>362945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201</v>
      </c>
      <c r="V33" s="425"/>
      <c r="W33" s="396" t="s">
        <v>202</v>
      </c>
      <c r="X33" s="396"/>
      <c r="Y33" s="396"/>
      <c r="Z33" s="396"/>
      <c r="AA33" s="396"/>
      <c r="AB33" s="396"/>
      <c r="AC33" s="396"/>
      <c r="AD33" s="396"/>
      <c r="AE33" s="396"/>
      <c r="AF33" s="396"/>
      <c r="AG33" s="396"/>
      <c r="AH33" s="396"/>
      <c r="AI33" s="396"/>
      <c r="AJ33" s="396"/>
      <c r="AK33" s="396"/>
      <c r="AL33" s="206"/>
      <c r="AM33" s="425" t="s">
        <v>201</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206</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村立診療所特別会計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IF('各会計、関係団体の財政状況及び健全化判断比率'!B32="","",'各会計、関係団体の財政状況及び健全化判断比率'!B32)</f>
        <v>公共下水道事業特別会計</v>
      </c>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占冠村歯科診療所事業特別会計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h8makOBfZu1APawo/PeF6JKl2vmsp200m+A2QmjhPnFR/MPORYZzDXtA3cQFXWj7m6zJkK/TfkEAYcGPq/bpsA==" saltValue="5sMzFVi0S5i2YP17asTao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572</v>
      </c>
      <c r="D34" s="1151"/>
      <c r="E34" s="1152"/>
      <c r="F34" s="32">
        <v>3.17</v>
      </c>
      <c r="G34" s="33">
        <v>3.15</v>
      </c>
      <c r="H34" s="33">
        <v>2.83</v>
      </c>
      <c r="I34" s="33">
        <v>3.05</v>
      </c>
      <c r="J34" s="34">
        <v>2.69</v>
      </c>
      <c r="K34" s="22"/>
      <c r="L34" s="22"/>
      <c r="M34" s="22"/>
      <c r="N34" s="22"/>
      <c r="O34" s="22"/>
      <c r="P34" s="22"/>
    </row>
    <row r="35" spans="1:16" ht="39" customHeight="1" x14ac:dyDescent="0.15">
      <c r="A35" s="22"/>
      <c r="B35" s="35"/>
      <c r="C35" s="1145" t="s">
        <v>573</v>
      </c>
      <c r="D35" s="1146"/>
      <c r="E35" s="1147"/>
      <c r="F35" s="36">
        <v>0.46</v>
      </c>
      <c r="G35" s="37">
        <v>0.33</v>
      </c>
      <c r="H35" s="37">
        <v>0.3</v>
      </c>
      <c r="I35" s="37">
        <v>0.4</v>
      </c>
      <c r="J35" s="38">
        <v>0.63</v>
      </c>
      <c r="K35" s="22"/>
      <c r="L35" s="22"/>
      <c r="M35" s="22"/>
      <c r="N35" s="22"/>
      <c r="O35" s="22"/>
      <c r="P35" s="22"/>
    </row>
    <row r="36" spans="1:16" ht="39" customHeight="1" x14ac:dyDescent="0.15">
      <c r="A36" s="22"/>
      <c r="B36" s="35"/>
      <c r="C36" s="1145" t="s">
        <v>574</v>
      </c>
      <c r="D36" s="1146"/>
      <c r="E36" s="1147"/>
      <c r="F36" s="36">
        <v>0.11</v>
      </c>
      <c r="G36" s="37">
        <v>0.27</v>
      </c>
      <c r="H36" s="37">
        <v>0.18</v>
      </c>
      <c r="I36" s="37">
        <v>0.15</v>
      </c>
      <c r="J36" s="38">
        <v>0.19</v>
      </c>
      <c r="K36" s="22"/>
      <c r="L36" s="22"/>
      <c r="M36" s="22"/>
      <c r="N36" s="22"/>
      <c r="O36" s="22"/>
      <c r="P36" s="22"/>
    </row>
    <row r="37" spans="1:16" ht="39" customHeight="1" x14ac:dyDescent="0.15">
      <c r="A37" s="22"/>
      <c r="B37" s="35"/>
      <c r="C37" s="1145" t="s">
        <v>575</v>
      </c>
      <c r="D37" s="1146"/>
      <c r="E37" s="1147"/>
      <c r="F37" s="36">
        <v>0.19</v>
      </c>
      <c r="G37" s="37">
        <v>0.18</v>
      </c>
      <c r="H37" s="37">
        <v>0.24</v>
      </c>
      <c r="I37" s="37">
        <v>0.21</v>
      </c>
      <c r="J37" s="38">
        <v>0.16</v>
      </c>
      <c r="K37" s="22"/>
      <c r="L37" s="22"/>
      <c r="M37" s="22"/>
      <c r="N37" s="22"/>
      <c r="O37" s="22"/>
      <c r="P37" s="22"/>
    </row>
    <row r="38" spans="1:16" ht="39" customHeight="1" x14ac:dyDescent="0.15">
      <c r="A38" s="22"/>
      <c r="B38" s="35"/>
      <c r="C38" s="1145" t="s">
        <v>576</v>
      </c>
      <c r="D38" s="1146"/>
      <c r="E38" s="1147"/>
      <c r="F38" s="36">
        <v>0.16</v>
      </c>
      <c r="G38" s="37">
        <v>0.06</v>
      </c>
      <c r="H38" s="37">
        <v>0.14000000000000001</v>
      </c>
      <c r="I38" s="37">
        <v>0.13</v>
      </c>
      <c r="J38" s="38">
        <v>0.13</v>
      </c>
      <c r="K38" s="22"/>
      <c r="L38" s="22"/>
      <c r="M38" s="22"/>
      <c r="N38" s="22"/>
      <c r="O38" s="22"/>
      <c r="P38" s="22"/>
    </row>
    <row r="39" spans="1:16" ht="39" customHeight="1" x14ac:dyDescent="0.15">
      <c r="A39" s="22"/>
      <c r="B39" s="35"/>
      <c r="C39" s="1145" t="s">
        <v>577</v>
      </c>
      <c r="D39" s="1146"/>
      <c r="E39" s="1147"/>
      <c r="F39" s="36">
        <v>0.02</v>
      </c>
      <c r="G39" s="37">
        <v>0.08</v>
      </c>
      <c r="H39" s="37">
        <v>0.03</v>
      </c>
      <c r="I39" s="37">
        <v>0.06</v>
      </c>
      <c r="J39" s="38">
        <v>0.06</v>
      </c>
      <c r="K39" s="22"/>
      <c r="L39" s="22"/>
      <c r="M39" s="22"/>
      <c r="N39" s="22"/>
      <c r="O39" s="22"/>
      <c r="P39" s="22"/>
    </row>
    <row r="40" spans="1:16" ht="39" customHeight="1" x14ac:dyDescent="0.15">
      <c r="A40" s="22"/>
      <c r="B40" s="35"/>
      <c r="C40" s="1145" t="s">
        <v>578</v>
      </c>
      <c r="D40" s="1146"/>
      <c r="E40" s="1147"/>
      <c r="F40" s="36">
        <v>0.2</v>
      </c>
      <c r="G40" s="37">
        <v>0.12</v>
      </c>
      <c r="H40" s="37">
        <v>0.06</v>
      </c>
      <c r="I40" s="37">
        <v>0.05</v>
      </c>
      <c r="J40" s="38">
        <v>0.04</v>
      </c>
      <c r="K40" s="22"/>
      <c r="L40" s="22"/>
      <c r="M40" s="22"/>
      <c r="N40" s="22"/>
      <c r="O40" s="22"/>
      <c r="P40" s="22"/>
    </row>
    <row r="41" spans="1:16" ht="39" customHeight="1" x14ac:dyDescent="0.15">
      <c r="A41" s="22"/>
      <c r="B41" s="35"/>
      <c r="C41" s="1145" t="s">
        <v>579</v>
      </c>
      <c r="D41" s="1146"/>
      <c r="E41" s="1147"/>
      <c r="F41" s="36">
        <v>0.02</v>
      </c>
      <c r="G41" s="37">
        <v>0.02</v>
      </c>
      <c r="H41" s="37">
        <v>0.01</v>
      </c>
      <c r="I41" s="37">
        <v>0.02</v>
      </c>
      <c r="J41" s="38">
        <v>0.02</v>
      </c>
      <c r="K41" s="22"/>
      <c r="L41" s="22"/>
      <c r="M41" s="22"/>
      <c r="N41" s="22"/>
      <c r="O41" s="22"/>
      <c r="P41" s="22"/>
    </row>
    <row r="42" spans="1:16" ht="39" customHeight="1" x14ac:dyDescent="0.15">
      <c r="A42" s="22"/>
      <c r="B42" s="39"/>
      <c r="C42" s="1145" t="s">
        <v>580</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581</v>
      </c>
      <c r="D43" s="1149"/>
      <c r="E43" s="115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15OoZhz+VsU6pRFePZD+HFfD2oDr1sG2m/HP6kigfhi5yjn0ceM10yVPZfW4s4g3Npg3ozetKIoQKLjOZphVQ==" saltValue="M22mirQGOXJsM/fCHnfx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0" zoomScaleNormal="50"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313</v>
      </c>
      <c r="L45" s="60">
        <v>326</v>
      </c>
      <c r="M45" s="60">
        <v>338</v>
      </c>
      <c r="N45" s="60">
        <v>310</v>
      </c>
      <c r="O45" s="61">
        <v>311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15">
      <c r="A48" s="48"/>
      <c r="B48" s="1155"/>
      <c r="C48" s="1156"/>
      <c r="D48" s="62"/>
      <c r="E48" s="1161" t="s">
        <v>15</v>
      </c>
      <c r="F48" s="1161"/>
      <c r="G48" s="1161"/>
      <c r="H48" s="1161"/>
      <c r="I48" s="1161"/>
      <c r="J48" s="1162"/>
      <c r="K48" s="63">
        <v>56</v>
      </c>
      <c r="L48" s="64">
        <v>57</v>
      </c>
      <c r="M48" s="64">
        <v>57</v>
      </c>
      <c r="N48" s="64">
        <v>59</v>
      </c>
      <c r="O48" s="65">
        <v>61</v>
      </c>
      <c r="P48" s="48"/>
      <c r="Q48" s="48"/>
      <c r="R48" s="48"/>
      <c r="S48" s="48"/>
      <c r="T48" s="48"/>
      <c r="U48" s="48"/>
    </row>
    <row r="49" spans="1:21" ht="30.75" customHeight="1" x14ac:dyDescent="0.15">
      <c r="A49" s="48"/>
      <c r="B49" s="1155"/>
      <c r="C49" s="1156"/>
      <c r="D49" s="62"/>
      <c r="E49" s="1161" t="s">
        <v>16</v>
      </c>
      <c r="F49" s="1161"/>
      <c r="G49" s="1161"/>
      <c r="H49" s="1161"/>
      <c r="I49" s="1161"/>
      <c r="J49" s="1162"/>
      <c r="K49" s="63">
        <v>18</v>
      </c>
      <c r="L49" s="64">
        <v>19</v>
      </c>
      <c r="M49" s="64">
        <v>16</v>
      </c>
      <c r="N49" s="64">
        <v>15</v>
      </c>
      <c r="O49" s="65">
        <v>14</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275</v>
      </c>
      <c r="L52" s="64">
        <v>284</v>
      </c>
      <c r="M52" s="64">
        <v>293</v>
      </c>
      <c r="N52" s="64">
        <v>290</v>
      </c>
      <c r="O52" s="65">
        <v>286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112</v>
      </c>
      <c r="L53" s="69">
        <v>118</v>
      </c>
      <c r="M53" s="69">
        <v>118</v>
      </c>
      <c r="N53" s="69">
        <v>94</v>
      </c>
      <c r="O53" s="70">
        <v>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Tn+DO8KAZIo+VcnCIJBQaEnqvIJDhDOmR7k3uxKEFHlDXQC0jPu6C+5waR4xSddN0Y4RV/0kU6t8vmWnUTkgQ==" saltValue="u4vyU/IBekdu7Jqm6RuAO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4" t="s">
        <v>32</v>
      </c>
      <c r="C41" s="1185"/>
      <c r="D41" s="105"/>
      <c r="E41" s="1190" t="s">
        <v>33</v>
      </c>
      <c r="F41" s="1190"/>
      <c r="G41" s="1190"/>
      <c r="H41" s="1191"/>
      <c r="I41" s="355">
        <v>2817</v>
      </c>
      <c r="J41" s="356">
        <v>2997</v>
      </c>
      <c r="K41" s="356">
        <v>2973</v>
      </c>
      <c r="L41" s="356">
        <v>3000</v>
      </c>
      <c r="M41" s="357">
        <v>2829</v>
      </c>
    </row>
    <row r="42" spans="2:13" ht="27.75" customHeight="1" x14ac:dyDescent="0.15">
      <c r="B42" s="1186"/>
      <c r="C42" s="1187"/>
      <c r="D42" s="106"/>
      <c r="E42" s="1192" t="s">
        <v>34</v>
      </c>
      <c r="F42" s="1192"/>
      <c r="G42" s="1192"/>
      <c r="H42" s="1193"/>
      <c r="I42" s="358" t="s">
        <v>521</v>
      </c>
      <c r="J42" s="359" t="s">
        <v>521</v>
      </c>
      <c r="K42" s="359" t="s">
        <v>521</v>
      </c>
      <c r="L42" s="359" t="s">
        <v>521</v>
      </c>
      <c r="M42" s="360" t="s">
        <v>521</v>
      </c>
    </row>
    <row r="43" spans="2:13" ht="27.75" customHeight="1" x14ac:dyDescent="0.15">
      <c r="B43" s="1186"/>
      <c r="C43" s="1187"/>
      <c r="D43" s="106"/>
      <c r="E43" s="1192" t="s">
        <v>35</v>
      </c>
      <c r="F43" s="1192"/>
      <c r="G43" s="1192"/>
      <c r="H43" s="1193"/>
      <c r="I43" s="358">
        <v>527</v>
      </c>
      <c r="J43" s="359">
        <v>520</v>
      </c>
      <c r="K43" s="359">
        <v>534</v>
      </c>
      <c r="L43" s="359">
        <v>513</v>
      </c>
      <c r="M43" s="360">
        <v>484</v>
      </c>
    </row>
    <row r="44" spans="2:13" ht="27.75" customHeight="1" x14ac:dyDescent="0.15">
      <c r="B44" s="1186"/>
      <c r="C44" s="1187"/>
      <c r="D44" s="106"/>
      <c r="E44" s="1192" t="s">
        <v>36</v>
      </c>
      <c r="F44" s="1192"/>
      <c r="G44" s="1192"/>
      <c r="H44" s="1193"/>
      <c r="I44" s="358">
        <v>108</v>
      </c>
      <c r="J44" s="359">
        <v>90</v>
      </c>
      <c r="K44" s="359">
        <v>72</v>
      </c>
      <c r="L44" s="359">
        <v>55</v>
      </c>
      <c r="M44" s="360">
        <v>38</v>
      </c>
    </row>
    <row r="45" spans="2:13" ht="27.75" customHeight="1" x14ac:dyDescent="0.15">
      <c r="B45" s="1186"/>
      <c r="C45" s="1187"/>
      <c r="D45" s="106"/>
      <c r="E45" s="1192" t="s">
        <v>37</v>
      </c>
      <c r="F45" s="1192"/>
      <c r="G45" s="1192"/>
      <c r="H45" s="1193"/>
      <c r="I45" s="358">
        <v>473</v>
      </c>
      <c r="J45" s="359">
        <v>438</v>
      </c>
      <c r="K45" s="359">
        <v>470</v>
      </c>
      <c r="L45" s="359">
        <v>454</v>
      </c>
      <c r="M45" s="360">
        <v>455</v>
      </c>
    </row>
    <row r="46" spans="2:13" ht="27.75" customHeight="1" x14ac:dyDescent="0.15">
      <c r="B46" s="1186"/>
      <c r="C46" s="1187"/>
      <c r="D46" s="107"/>
      <c r="E46" s="1192" t="s">
        <v>38</v>
      </c>
      <c r="F46" s="1192"/>
      <c r="G46" s="1192"/>
      <c r="H46" s="1193"/>
      <c r="I46" s="358" t="s">
        <v>521</v>
      </c>
      <c r="J46" s="359" t="s">
        <v>521</v>
      </c>
      <c r="K46" s="359" t="s">
        <v>521</v>
      </c>
      <c r="L46" s="359" t="s">
        <v>521</v>
      </c>
      <c r="M46" s="360" t="s">
        <v>521</v>
      </c>
    </row>
    <row r="47" spans="2:13" ht="27.75" customHeight="1" x14ac:dyDescent="0.15">
      <c r="B47" s="1186"/>
      <c r="C47" s="1187"/>
      <c r="D47" s="108"/>
      <c r="E47" s="1194" t="s">
        <v>39</v>
      </c>
      <c r="F47" s="1195"/>
      <c r="G47" s="1195"/>
      <c r="H47" s="1196"/>
      <c r="I47" s="358" t="s">
        <v>521</v>
      </c>
      <c r="J47" s="359" t="s">
        <v>521</v>
      </c>
      <c r="K47" s="359" t="s">
        <v>521</v>
      </c>
      <c r="L47" s="359" t="s">
        <v>521</v>
      </c>
      <c r="M47" s="360" t="s">
        <v>521</v>
      </c>
    </row>
    <row r="48" spans="2:13" ht="27.75" customHeight="1" x14ac:dyDescent="0.15">
      <c r="B48" s="1186"/>
      <c r="C48" s="1187"/>
      <c r="D48" s="106"/>
      <c r="E48" s="1192" t="s">
        <v>40</v>
      </c>
      <c r="F48" s="1192"/>
      <c r="G48" s="1192"/>
      <c r="H48" s="1193"/>
      <c r="I48" s="358" t="s">
        <v>521</v>
      </c>
      <c r="J48" s="359" t="s">
        <v>521</v>
      </c>
      <c r="K48" s="359" t="s">
        <v>521</v>
      </c>
      <c r="L48" s="359" t="s">
        <v>521</v>
      </c>
      <c r="M48" s="360" t="s">
        <v>521</v>
      </c>
    </row>
    <row r="49" spans="2:13" ht="27.75" customHeight="1" x14ac:dyDescent="0.15">
      <c r="B49" s="1188"/>
      <c r="C49" s="1189"/>
      <c r="D49" s="106"/>
      <c r="E49" s="1192" t="s">
        <v>41</v>
      </c>
      <c r="F49" s="1192"/>
      <c r="G49" s="1192"/>
      <c r="H49" s="1193"/>
      <c r="I49" s="358" t="s">
        <v>521</v>
      </c>
      <c r="J49" s="359" t="s">
        <v>521</v>
      </c>
      <c r="K49" s="359" t="s">
        <v>521</v>
      </c>
      <c r="L49" s="359" t="s">
        <v>521</v>
      </c>
      <c r="M49" s="360" t="s">
        <v>521</v>
      </c>
    </row>
    <row r="50" spans="2:13" ht="27.75" customHeight="1" x14ac:dyDescent="0.15">
      <c r="B50" s="1197" t="s">
        <v>42</v>
      </c>
      <c r="C50" s="1198"/>
      <c r="D50" s="109"/>
      <c r="E50" s="1192" t="s">
        <v>43</v>
      </c>
      <c r="F50" s="1192"/>
      <c r="G50" s="1192"/>
      <c r="H50" s="1193"/>
      <c r="I50" s="358">
        <v>1244</v>
      </c>
      <c r="J50" s="359">
        <v>955</v>
      </c>
      <c r="K50" s="359">
        <v>798</v>
      </c>
      <c r="L50" s="359">
        <v>883</v>
      </c>
      <c r="M50" s="360">
        <v>814</v>
      </c>
    </row>
    <row r="51" spans="2:13" ht="27.75" customHeight="1" x14ac:dyDescent="0.15">
      <c r="B51" s="1186"/>
      <c r="C51" s="1187"/>
      <c r="D51" s="106"/>
      <c r="E51" s="1192" t="s">
        <v>44</v>
      </c>
      <c r="F51" s="1192"/>
      <c r="G51" s="1192"/>
      <c r="H51" s="1193"/>
      <c r="I51" s="358">
        <v>0</v>
      </c>
      <c r="J51" s="359" t="s">
        <v>521</v>
      </c>
      <c r="K51" s="359">
        <v>133</v>
      </c>
      <c r="L51" s="359" t="s">
        <v>521</v>
      </c>
      <c r="M51" s="360" t="s">
        <v>521</v>
      </c>
    </row>
    <row r="52" spans="2:13" ht="27.75" customHeight="1" x14ac:dyDescent="0.15">
      <c r="B52" s="1188"/>
      <c r="C52" s="1189"/>
      <c r="D52" s="106"/>
      <c r="E52" s="1192" t="s">
        <v>45</v>
      </c>
      <c r="F52" s="1192"/>
      <c r="G52" s="1192"/>
      <c r="H52" s="1193"/>
      <c r="I52" s="358">
        <v>2438</v>
      </c>
      <c r="J52" s="359">
        <v>2536</v>
      </c>
      <c r="K52" s="359">
        <v>2399</v>
      </c>
      <c r="L52" s="359">
        <v>2490</v>
      </c>
      <c r="M52" s="360">
        <v>2331</v>
      </c>
    </row>
    <row r="53" spans="2:13" ht="27.75" customHeight="1" thickBot="1" x14ac:dyDescent="0.2">
      <c r="B53" s="1199" t="s">
        <v>46</v>
      </c>
      <c r="C53" s="1200"/>
      <c r="D53" s="110"/>
      <c r="E53" s="1201" t="s">
        <v>47</v>
      </c>
      <c r="F53" s="1201"/>
      <c r="G53" s="1201"/>
      <c r="H53" s="1202"/>
      <c r="I53" s="361">
        <v>244</v>
      </c>
      <c r="J53" s="362">
        <v>553</v>
      </c>
      <c r="K53" s="362">
        <v>719</v>
      </c>
      <c r="L53" s="362">
        <v>649</v>
      </c>
      <c r="M53" s="363">
        <v>661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KUEOp8iXN8t54COSx/29r9nAIXlAmHo0Acg143MgdEghgCxLgICZP/vNMCeHkFikpxZPgJntL7TTO1JOOviVA==" saltValue="ljZG6hhLq1FNUi4j7tCd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300</v>
      </c>
      <c r="G55" s="122">
        <v>312</v>
      </c>
      <c r="H55" s="123">
        <v>297</v>
      </c>
    </row>
    <row r="56" spans="2:8" ht="52.5" customHeight="1" x14ac:dyDescent="0.15">
      <c r="B56" s="124"/>
      <c r="C56" s="1213" t="s">
        <v>51</v>
      </c>
      <c r="D56" s="1213"/>
      <c r="E56" s="1214"/>
      <c r="F56" s="125">
        <v>190</v>
      </c>
      <c r="G56" s="125">
        <v>208</v>
      </c>
      <c r="H56" s="126">
        <v>208</v>
      </c>
    </row>
    <row r="57" spans="2:8" ht="53.25" customHeight="1" x14ac:dyDescent="0.15">
      <c r="B57" s="124"/>
      <c r="C57" s="1215" t="s">
        <v>52</v>
      </c>
      <c r="D57" s="1215"/>
      <c r="E57" s="1216"/>
      <c r="F57" s="127">
        <v>309</v>
      </c>
      <c r="G57" s="127">
        <v>363</v>
      </c>
      <c r="H57" s="128">
        <v>311</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798</v>
      </c>
      <c r="G63" s="136">
        <v>883</v>
      </c>
      <c r="H63" s="137">
        <v>815</v>
      </c>
    </row>
    <row r="64" spans="2:8" x14ac:dyDescent="0.15"/>
  </sheetData>
  <sheetProtection algorithmName="SHA-512" hashValue="x+7Rbg676S0kHqgyfM6qkuMXrkSzc/VF7UJtuBo01mmjlccWAp9D3NTtmRmqKCGKVRsObRNLKcZqAxcTvtXvDw==" saltValue="QkZYNXTPvTZaHDmN06mg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560</v>
      </c>
      <c r="G2" s="151"/>
      <c r="H2" s="152"/>
    </row>
    <row r="3" spans="1:8" x14ac:dyDescent="0.15">
      <c r="A3" s="148" t="s">
        <v>553</v>
      </c>
      <c r="B3" s="153"/>
      <c r="C3" s="154"/>
      <c r="D3" s="155">
        <v>259343</v>
      </c>
      <c r="E3" s="156"/>
      <c r="F3" s="157">
        <v>289738</v>
      </c>
      <c r="G3" s="158"/>
      <c r="H3" s="159"/>
    </row>
    <row r="4" spans="1:8" x14ac:dyDescent="0.15">
      <c r="A4" s="160"/>
      <c r="B4" s="161"/>
      <c r="C4" s="162"/>
      <c r="D4" s="163">
        <v>151185</v>
      </c>
      <c r="E4" s="164"/>
      <c r="F4" s="165">
        <v>156238</v>
      </c>
      <c r="G4" s="166"/>
      <c r="H4" s="167"/>
    </row>
    <row r="5" spans="1:8" x14ac:dyDescent="0.15">
      <c r="A5" s="148" t="s">
        <v>555</v>
      </c>
      <c r="B5" s="153"/>
      <c r="C5" s="154"/>
      <c r="D5" s="155">
        <v>475359</v>
      </c>
      <c r="E5" s="156"/>
      <c r="F5" s="157">
        <v>316937</v>
      </c>
      <c r="G5" s="158"/>
      <c r="H5" s="159"/>
    </row>
    <row r="6" spans="1:8" x14ac:dyDescent="0.15">
      <c r="A6" s="160"/>
      <c r="B6" s="161"/>
      <c r="C6" s="162"/>
      <c r="D6" s="163">
        <v>186401</v>
      </c>
      <c r="E6" s="164"/>
      <c r="F6" s="165">
        <v>199150</v>
      </c>
      <c r="G6" s="166"/>
      <c r="H6" s="167"/>
    </row>
    <row r="7" spans="1:8" x14ac:dyDescent="0.15">
      <c r="A7" s="148" t="s">
        <v>556</v>
      </c>
      <c r="B7" s="153"/>
      <c r="C7" s="154"/>
      <c r="D7" s="155">
        <v>275252</v>
      </c>
      <c r="E7" s="156"/>
      <c r="F7" s="157">
        <v>332350</v>
      </c>
      <c r="G7" s="158"/>
      <c r="H7" s="159"/>
    </row>
    <row r="8" spans="1:8" x14ac:dyDescent="0.15">
      <c r="A8" s="160"/>
      <c r="B8" s="161"/>
      <c r="C8" s="162"/>
      <c r="D8" s="163">
        <v>167430</v>
      </c>
      <c r="E8" s="164"/>
      <c r="F8" s="165">
        <v>200453</v>
      </c>
      <c r="G8" s="166"/>
      <c r="H8" s="167"/>
    </row>
    <row r="9" spans="1:8" x14ac:dyDescent="0.15">
      <c r="A9" s="148" t="s">
        <v>557</v>
      </c>
      <c r="B9" s="153"/>
      <c r="C9" s="154"/>
      <c r="D9" s="155">
        <v>555364</v>
      </c>
      <c r="E9" s="156"/>
      <c r="F9" s="157">
        <v>362690</v>
      </c>
      <c r="G9" s="158"/>
      <c r="H9" s="159"/>
    </row>
    <row r="10" spans="1:8" x14ac:dyDescent="0.15">
      <c r="A10" s="160"/>
      <c r="B10" s="161"/>
      <c r="C10" s="162"/>
      <c r="D10" s="163">
        <v>431675</v>
      </c>
      <c r="E10" s="164"/>
      <c r="F10" s="165">
        <v>172580</v>
      </c>
      <c r="G10" s="166"/>
      <c r="H10" s="167"/>
    </row>
    <row r="11" spans="1:8" x14ac:dyDescent="0.15">
      <c r="A11" s="148" t="s">
        <v>558</v>
      </c>
      <c r="B11" s="153"/>
      <c r="C11" s="154"/>
      <c r="D11" s="155">
        <v>370123</v>
      </c>
      <c r="E11" s="156"/>
      <c r="F11" s="157">
        <v>296093</v>
      </c>
      <c r="G11" s="158"/>
      <c r="H11" s="159"/>
    </row>
    <row r="12" spans="1:8" x14ac:dyDescent="0.15">
      <c r="A12" s="160"/>
      <c r="B12" s="161"/>
      <c r="C12" s="168"/>
      <c r="D12" s="163">
        <v>201357</v>
      </c>
      <c r="E12" s="164"/>
      <c r="F12" s="165">
        <v>140545</v>
      </c>
      <c r="G12" s="166"/>
      <c r="H12" s="167"/>
    </row>
    <row r="13" spans="1:8" x14ac:dyDescent="0.15">
      <c r="A13" s="148"/>
      <c r="B13" s="153"/>
      <c r="C13" s="169"/>
      <c r="D13" s="170">
        <v>387088</v>
      </c>
      <c r="E13" s="171"/>
      <c r="F13" s="172">
        <v>319562</v>
      </c>
      <c r="G13" s="173"/>
      <c r="H13" s="159"/>
    </row>
    <row r="14" spans="1:8" x14ac:dyDescent="0.15">
      <c r="A14" s="160"/>
      <c r="B14" s="161"/>
      <c r="C14" s="162"/>
      <c r="D14" s="163">
        <v>227610</v>
      </c>
      <c r="E14" s="164"/>
      <c r="F14" s="165">
        <v>173793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3.4</v>
      </c>
      <c r="C19" s="174">
        <f>ROUND(VALUE(SUBSTITUTE(実質収支比率等に係る経年分析!G$48,"▲","-")),2)</f>
        <v>3.43</v>
      </c>
      <c r="D19" s="174">
        <f>ROUND(VALUE(SUBSTITUTE(実質収支比率等に係る経年分析!H$48,"▲","-")),2)</f>
        <v>3.11</v>
      </c>
      <c r="E19" s="174">
        <f>ROUND(VALUE(SUBSTITUTE(実質収支比率等に係る経年分析!I$48,"▲","-")),2)</f>
        <v>3.33</v>
      </c>
      <c r="F19" s="174">
        <f>ROUND(VALUE(SUBSTITUTE(実質収支比率等に係る経年分析!J$48,"▲","-")),2)</f>
        <v>2.92</v>
      </c>
    </row>
    <row r="20" spans="1:11" x14ac:dyDescent="0.15">
      <c r="A20" s="174" t="s">
        <v>59</v>
      </c>
      <c r="B20" s="174">
        <f>ROUND(VALUE(SUBSTITUTE(実質収支比率等に係る経年分析!F$47,"▲","-")),2)</f>
        <v>39.65</v>
      </c>
      <c r="C20" s="174">
        <f>ROUND(VALUE(SUBSTITUTE(実質収支比率等に係る経年分析!G$47,"▲","-")),2)</f>
        <v>25.59</v>
      </c>
      <c r="D20" s="174">
        <f>ROUND(VALUE(SUBSTITUTE(実質収支比率等に係る経年分析!H$47,"▲","-")),2)</f>
        <v>17.899999999999999</v>
      </c>
      <c r="E20" s="174">
        <f>ROUND(VALUE(SUBSTITUTE(実質収支比率等に係る経年分析!I$47,"▲","-")),2)</f>
        <v>17.13</v>
      </c>
      <c r="F20" s="174">
        <f>ROUND(VALUE(SUBSTITUTE(実質収支比率等に係る経年分析!J$47,"▲","-")),2)</f>
        <v>16.59</v>
      </c>
    </row>
    <row r="21" spans="1:11" x14ac:dyDescent="0.15">
      <c r="A21" s="174" t="s">
        <v>60</v>
      </c>
      <c r="B21" s="174">
        <f>IF(ISNUMBER(VALUE(SUBSTITUTE(実質収支比率等に係る経年分析!F$49,"▲","-"))),ROUND(VALUE(SUBSTITUTE(実質収支比率等に係る経年分析!F$49,"▲","-")),2),NA())</f>
        <v>-7.07</v>
      </c>
      <c r="C21" s="174">
        <f>IF(ISNUMBER(VALUE(SUBSTITUTE(実質収支比率等に係る経年分析!G$49,"▲","-"))),ROUND(VALUE(SUBSTITUTE(実質収支比率等に係る経年分析!G$49,"▲","-")),2),NA())</f>
        <v>-13.03</v>
      </c>
      <c r="D21" s="174">
        <f>IF(ISNUMBER(VALUE(SUBSTITUTE(実質収支比率等に係る経年分析!H$49,"▲","-"))),ROUND(VALUE(SUBSTITUTE(実質収支比率等に係る経年分析!H$49,"▲","-")),2),NA())</f>
        <v>-7.17</v>
      </c>
      <c r="E21" s="174">
        <f>IF(ISNUMBER(VALUE(SUBSTITUTE(実質収支比率等に係る経年分析!I$49,"▲","-"))),ROUND(VALUE(SUBSTITUTE(実質収支比率等に係る経年分析!I$49,"▲","-")),2),NA())</f>
        <v>1.1200000000000001</v>
      </c>
      <c r="F21" s="174">
        <f>IF(ISNUMBER(VALUE(SUBSTITUTE(実質収支比率等に係る経年分析!J$49,"▲","-"))),ROUND(VALUE(SUBSTITUTE(実質収支比率等に係る経年分析!J$49,"▲","-")),2),NA())</f>
        <v>-1.31</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簡易水道事業特別会計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占冠村歯科診療所事業特別会計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15">
      <c r="A33" s="175" t="str">
        <f>IF(連結実質赤字比率に係る赤字・黒字の構成分析!C$37="",NA(),連結実質赤字比率に係る赤字・黒字の構成分析!C$37)</f>
        <v>村立診療所特別会計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0.16</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0.19</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0.63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2.69</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275</v>
      </c>
      <c r="E42" s="176"/>
      <c r="F42" s="176"/>
      <c r="G42" s="176">
        <f>'実質公債費比率（分子）の構造'!L$52</f>
        <v>284</v>
      </c>
      <c r="H42" s="176"/>
      <c r="I42" s="176"/>
      <c r="J42" s="176">
        <f>'実質公債費比率（分子）の構造'!M$52</f>
        <v>293</v>
      </c>
      <c r="K42" s="176"/>
      <c r="L42" s="176"/>
      <c r="M42" s="176">
        <f>'実質公債費比率（分子）の構造'!N$52</f>
        <v>290</v>
      </c>
      <c r="N42" s="176"/>
      <c r="O42" s="176"/>
      <c r="P42" s="176">
        <f>'実質公債費比率（分子）の構造'!O$52</f>
        <v>286</v>
      </c>
    </row>
    <row r="43" spans="1:16" x14ac:dyDescent="0.15">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18</v>
      </c>
      <c r="C45" s="176"/>
      <c r="D45" s="176"/>
      <c r="E45" s="176">
        <f>'実質公債費比率（分子）の構造'!L$49</f>
        <v>19</v>
      </c>
      <c r="F45" s="176"/>
      <c r="G45" s="176"/>
      <c r="H45" s="176">
        <f>'実質公債費比率（分子）の構造'!M$49</f>
        <v>16</v>
      </c>
      <c r="I45" s="176"/>
      <c r="J45" s="176"/>
      <c r="K45" s="176">
        <f>'実質公債費比率（分子）の構造'!N$49</f>
        <v>15</v>
      </c>
      <c r="L45" s="176"/>
      <c r="M45" s="176"/>
      <c r="N45" s="176">
        <f>'実質公債費比率（分子）の構造'!O$49</f>
        <v>14</v>
      </c>
      <c r="O45" s="176"/>
      <c r="P45" s="176"/>
    </row>
    <row r="46" spans="1:16" x14ac:dyDescent="0.15">
      <c r="A46" s="176" t="s">
        <v>71</v>
      </c>
      <c r="B46" s="176">
        <f>'実質公債費比率（分子）の構造'!K$48</f>
        <v>56</v>
      </c>
      <c r="C46" s="176"/>
      <c r="D46" s="176"/>
      <c r="E46" s="176">
        <f>'実質公債費比率（分子）の構造'!L$48</f>
        <v>57</v>
      </c>
      <c r="F46" s="176"/>
      <c r="G46" s="176"/>
      <c r="H46" s="176">
        <f>'実質公債費比率（分子）の構造'!M$48</f>
        <v>57</v>
      </c>
      <c r="I46" s="176"/>
      <c r="J46" s="176"/>
      <c r="K46" s="176">
        <f>'実質公債費比率（分子）の構造'!N$48</f>
        <v>59</v>
      </c>
      <c r="L46" s="176"/>
      <c r="M46" s="176"/>
      <c r="N46" s="176">
        <f>'実質公債費比率（分子）の構造'!O$48</f>
        <v>61</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313</v>
      </c>
      <c r="C49" s="176"/>
      <c r="D49" s="176"/>
      <c r="E49" s="176">
        <f>'実質公債費比率（分子）の構造'!L$45</f>
        <v>326</v>
      </c>
      <c r="F49" s="176"/>
      <c r="G49" s="176"/>
      <c r="H49" s="176">
        <f>'実質公債費比率（分子）の構造'!M$45</f>
        <v>338</v>
      </c>
      <c r="I49" s="176"/>
      <c r="J49" s="176"/>
      <c r="K49" s="176">
        <f>'実質公債費比率（分子）の構造'!N$45</f>
        <v>310</v>
      </c>
      <c r="L49" s="176"/>
      <c r="M49" s="176"/>
      <c r="N49" s="176">
        <f>'実質公債費比率（分子）の構造'!O$45</f>
        <v>311</v>
      </c>
      <c r="O49" s="176"/>
      <c r="P49" s="176"/>
    </row>
    <row r="50" spans="1:16" x14ac:dyDescent="0.15">
      <c r="A50" s="176" t="s">
        <v>75</v>
      </c>
      <c r="B50" s="176" t="e">
        <f>NA()</f>
        <v>#N/A</v>
      </c>
      <c r="C50" s="176">
        <f>IF(ISNUMBER('実質公債費比率（分子）の構造'!K$53),'実質公債費比率（分子）の構造'!K$53,NA())</f>
        <v>112</v>
      </c>
      <c r="D50" s="176" t="e">
        <f>NA()</f>
        <v>#N/A</v>
      </c>
      <c r="E50" s="176" t="e">
        <f>NA()</f>
        <v>#N/A</v>
      </c>
      <c r="F50" s="176">
        <f>IF(ISNUMBER('実質公債費比率（分子）の構造'!L$53),'実質公債費比率（分子）の構造'!L$53,NA())</f>
        <v>118</v>
      </c>
      <c r="G50" s="176" t="e">
        <f>NA()</f>
        <v>#N/A</v>
      </c>
      <c r="H50" s="176" t="e">
        <f>NA()</f>
        <v>#N/A</v>
      </c>
      <c r="I50" s="176">
        <f>IF(ISNUMBER('実質公債費比率（分子）の構造'!M$53),'実質公債費比率（分子）の構造'!M$53,NA())</f>
        <v>118</v>
      </c>
      <c r="J50" s="176" t="e">
        <f>NA()</f>
        <v>#N/A</v>
      </c>
      <c r="K50" s="176" t="e">
        <f>NA()</f>
        <v>#N/A</v>
      </c>
      <c r="L50" s="176">
        <f>IF(ISNUMBER('実質公債費比率（分子）の構造'!N$53),'実質公債費比率（分子）の構造'!N$53,NA())</f>
        <v>94</v>
      </c>
      <c r="M50" s="176" t="e">
        <f>NA()</f>
        <v>#N/A</v>
      </c>
      <c r="N50" s="176" t="e">
        <f>NA()</f>
        <v>#N/A</v>
      </c>
      <c r="O50" s="176">
        <f>IF(ISNUMBER('実質公債費比率（分子）の構造'!O$53),'実質公債費比率（分子）の構造'!O$53,NA())</f>
        <v>101</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2438</v>
      </c>
      <c r="E56" s="175"/>
      <c r="F56" s="175"/>
      <c r="G56" s="175">
        <f>'将来負担比率（分子）の構造'!J$52</f>
        <v>2536</v>
      </c>
      <c r="H56" s="175"/>
      <c r="I56" s="175"/>
      <c r="J56" s="175">
        <f>'将来負担比率（分子）の構造'!K$52</f>
        <v>2399</v>
      </c>
      <c r="K56" s="175"/>
      <c r="L56" s="175"/>
      <c r="M56" s="175">
        <f>'将来負担比率（分子）の構造'!L$52</f>
        <v>2490</v>
      </c>
      <c r="N56" s="175"/>
      <c r="O56" s="175"/>
      <c r="P56" s="175">
        <f>'将来負担比率（分子）の構造'!M$52</f>
        <v>2331</v>
      </c>
    </row>
    <row r="57" spans="1:16" x14ac:dyDescent="0.15">
      <c r="A57" s="175" t="s">
        <v>44</v>
      </c>
      <c r="B57" s="175"/>
      <c r="C57" s="175"/>
      <c r="D57" s="175">
        <f>'将来負担比率（分子）の構造'!I$51</f>
        <v>0</v>
      </c>
      <c r="E57" s="175"/>
      <c r="F57" s="175"/>
      <c r="G57" s="175" t="str">
        <f>'将来負担比率（分子）の構造'!J$51</f>
        <v>-</v>
      </c>
      <c r="H57" s="175"/>
      <c r="I57" s="175"/>
      <c r="J57" s="175">
        <f>'将来負担比率（分子）の構造'!K$51</f>
        <v>133</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1244</v>
      </c>
      <c r="E58" s="175"/>
      <c r="F58" s="175"/>
      <c r="G58" s="175">
        <f>'将来負担比率（分子）の構造'!J$50</f>
        <v>955</v>
      </c>
      <c r="H58" s="175"/>
      <c r="I58" s="175"/>
      <c r="J58" s="175">
        <f>'将来負担比率（分子）の構造'!K$50</f>
        <v>798</v>
      </c>
      <c r="K58" s="175"/>
      <c r="L58" s="175"/>
      <c r="M58" s="175">
        <f>'将来負担比率（分子）の構造'!L$50</f>
        <v>883</v>
      </c>
      <c r="N58" s="175"/>
      <c r="O58" s="175"/>
      <c r="P58" s="175">
        <f>'将来負担比率（分子）の構造'!M$50</f>
        <v>814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473</v>
      </c>
      <c r="C62" s="175"/>
      <c r="D62" s="175"/>
      <c r="E62" s="175">
        <f>'将来負担比率（分子）の構造'!J$45</f>
        <v>438</v>
      </c>
      <c r="F62" s="175"/>
      <c r="G62" s="175"/>
      <c r="H62" s="175">
        <f>'将来負担比率（分子）の構造'!K$45</f>
        <v>470</v>
      </c>
      <c r="I62" s="175"/>
      <c r="J62" s="175"/>
      <c r="K62" s="175">
        <f>'将来負担比率（分子）の構造'!L$45</f>
        <v>454</v>
      </c>
      <c r="L62" s="175"/>
      <c r="M62" s="175"/>
      <c r="N62" s="175">
        <f>'将来負担比率（分子）の構造'!M$45</f>
        <v>455</v>
      </c>
      <c r="O62" s="175"/>
      <c r="P62" s="175"/>
    </row>
    <row r="63" spans="1:16" x14ac:dyDescent="0.15">
      <c r="A63" s="175" t="s">
        <v>36</v>
      </c>
      <c r="B63" s="175">
        <f>'将来負担比率（分子）の構造'!I$44</f>
        <v>108</v>
      </c>
      <c r="C63" s="175"/>
      <c r="D63" s="175"/>
      <c r="E63" s="175">
        <f>'将来負担比率（分子）の構造'!J$44</f>
        <v>90</v>
      </c>
      <c r="F63" s="175"/>
      <c r="G63" s="175"/>
      <c r="H63" s="175">
        <f>'将来負担比率（分子）の構造'!K$44</f>
        <v>72</v>
      </c>
      <c r="I63" s="175"/>
      <c r="J63" s="175"/>
      <c r="K63" s="175">
        <f>'将来負担比率（分子）の構造'!L$44</f>
        <v>55</v>
      </c>
      <c r="L63" s="175"/>
      <c r="M63" s="175"/>
      <c r="N63" s="175">
        <f>'将来負担比率（分子）の構造'!M$44</f>
        <v>38</v>
      </c>
      <c r="O63" s="175"/>
      <c r="P63" s="175"/>
    </row>
    <row r="64" spans="1:16" x14ac:dyDescent="0.15">
      <c r="A64" s="175" t="s">
        <v>35</v>
      </c>
      <c r="B64" s="175">
        <f>'将来負担比率（分子）の構造'!I$43</f>
        <v>527</v>
      </c>
      <c r="C64" s="175"/>
      <c r="D64" s="175"/>
      <c r="E64" s="175">
        <f>'将来負担比率（分子）の構造'!J$43</f>
        <v>520</v>
      </c>
      <c r="F64" s="175"/>
      <c r="G64" s="175"/>
      <c r="H64" s="175">
        <f>'将来負担比率（分子）の構造'!K$43</f>
        <v>534</v>
      </c>
      <c r="I64" s="175"/>
      <c r="J64" s="175"/>
      <c r="K64" s="175">
        <f>'将来負担比率（分子）の構造'!L$43</f>
        <v>513</v>
      </c>
      <c r="L64" s="175"/>
      <c r="M64" s="175"/>
      <c r="N64" s="175">
        <f>'将来負担比率（分子）の構造'!M$43</f>
        <v>484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2817</v>
      </c>
      <c r="C66" s="175"/>
      <c r="D66" s="175"/>
      <c r="E66" s="175">
        <f>'将来負担比率（分子）の構造'!J$41</f>
        <v>2997</v>
      </c>
      <c r="F66" s="175"/>
      <c r="G66" s="175"/>
      <c r="H66" s="175">
        <f>'将来負担比率（分子）の構造'!K$41</f>
        <v>2973</v>
      </c>
      <c r="I66" s="175"/>
      <c r="J66" s="175"/>
      <c r="K66" s="175">
        <f>'将来負担比率（分子）の構造'!L$41</f>
        <v>3000</v>
      </c>
      <c r="L66" s="175"/>
      <c r="M66" s="175"/>
      <c r="N66" s="175">
        <f>'将来負担比率（分子）の構造'!M$41</f>
        <v>2829</v>
      </c>
      <c r="O66" s="175"/>
      <c r="P66" s="175"/>
    </row>
    <row r="67" spans="1:16" x14ac:dyDescent="0.15">
      <c r="A67" s="175" t="s">
        <v>79</v>
      </c>
      <c r="B67" s="175" t="e">
        <f>NA()</f>
        <v>#N/A</v>
      </c>
      <c r="C67" s="175">
        <f>IF(ISNUMBER('将来負担比率（分子）の構造'!I$53), IF('将来負担比率（分子）の構造'!I$53 &lt; 0, 0, '将来負担比率（分子）の構造'!I$53), NA())</f>
        <v>244</v>
      </c>
      <c r="D67" s="175" t="e">
        <f>NA()</f>
        <v>#N/A</v>
      </c>
      <c r="E67" s="175" t="e">
        <f>NA()</f>
        <v>#N/A</v>
      </c>
      <c r="F67" s="175">
        <f>IF(ISNUMBER('将来負担比率（分子）の構造'!J$53), IF('将来負担比率（分子）の構造'!J$53 &lt; 0, 0, '将来負担比率（分子）の構造'!J$53), NA())</f>
        <v>553</v>
      </c>
      <c r="G67" s="175" t="e">
        <f>NA()</f>
        <v>#N/A</v>
      </c>
      <c r="H67" s="175" t="e">
        <f>NA()</f>
        <v>#N/A</v>
      </c>
      <c r="I67" s="175">
        <f>IF(ISNUMBER('将来負担比率（分子）の構造'!K$53), IF('将来負担比率（分子）の構造'!K$53 &lt; 0, 0, '将来負担比率（分子）の構造'!K$53), NA())</f>
        <v>719</v>
      </c>
      <c r="J67" s="175" t="e">
        <f>NA()</f>
        <v>#N/A</v>
      </c>
      <c r="K67" s="175" t="e">
        <f>NA()</f>
        <v>#N/A</v>
      </c>
      <c r="L67" s="175">
        <f>IF(ISNUMBER('将来負担比率（分子）の構造'!L$53), IF('将来負担比率（分子）の構造'!L$53 &lt; 0, 0, '将来負担比率（分子）の構造'!L$53), NA())</f>
        <v>649</v>
      </c>
      <c r="M67" s="175" t="e">
        <f>NA()</f>
        <v>#N/A</v>
      </c>
      <c r="N67" s="175" t="e">
        <f>NA()</f>
        <v>#N/A</v>
      </c>
      <c r="O67" s="175">
        <f>IF(ISNUMBER('将来負担比率（分子）の構造'!M$53), IF('将来負担比率（分子）の構造'!M$53 &lt; 0, 0, '将来負担比率（分子）の構造'!M$53), NA())</f>
        <v>661</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300</v>
      </c>
      <c r="C72" s="179">
        <f>基金残高に係る経年分析!G55</f>
        <v>312</v>
      </c>
      <c r="D72" s="179">
        <f>基金残高に係る経年分析!H55</f>
        <v>297</v>
      </c>
    </row>
    <row r="73" spans="1:16" x14ac:dyDescent="0.15">
      <c r="A73" s="178" t="s">
        <v>82</v>
      </c>
      <c r="B73" s="179">
        <f>基金残高に係る経年分析!F56</f>
        <v>190</v>
      </c>
      <c r="C73" s="179">
        <f>基金残高に係る経年分析!G56</f>
        <v>208</v>
      </c>
      <c r="D73" s="179">
        <f>基金残高に係る経年分析!H56</f>
        <v>208</v>
      </c>
    </row>
    <row r="74" spans="1:16" x14ac:dyDescent="0.15">
      <c r="A74" s="178" t="s">
        <v>83</v>
      </c>
      <c r="B74" s="179">
        <f>基金残高に係る経年分析!F57</f>
        <v>309</v>
      </c>
      <c r="C74" s="179">
        <f>基金残高に係る経年分析!G57</f>
        <v>363</v>
      </c>
      <c r="D74" s="179">
        <f>基金残高に係る経年分析!H57</f>
        <v>311</v>
      </c>
    </row>
  </sheetData>
  <sheetProtection algorithmName="SHA-512" hashValue="fjMAznfla+t1Kj7v51SfJB7HZL928B2bwp/6SgryyCu4OkLgjnTyabdCPGnpGkY5ACZ7wRe2xe67/LUmlcJ82w==" saltValue="cSPXnn4JwD97qkrxNrSoc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topLeftCell="A10" zoomScaleNormal="100" zoomScaleSheetLayoutView="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445333</v>
      </c>
      <c r="S5" s="613"/>
      <c r="T5" s="613"/>
      <c r="U5" s="613"/>
      <c r="V5" s="613"/>
      <c r="W5" s="613"/>
      <c r="X5" s="613"/>
      <c r="Y5" s="614"/>
      <c r="Z5" s="615">
        <v>16.399999999999999</v>
      </c>
      <c r="AA5" s="615"/>
      <c r="AB5" s="615"/>
      <c r="AC5" s="615"/>
      <c r="AD5" s="616">
        <v>445333</v>
      </c>
      <c r="AE5" s="616"/>
      <c r="AF5" s="616"/>
      <c r="AG5" s="616"/>
      <c r="AH5" s="616"/>
      <c r="AI5" s="616"/>
      <c r="AJ5" s="616"/>
      <c r="AK5" s="616"/>
      <c r="AL5" s="617">
        <v>24.2</v>
      </c>
      <c r="AM5" s="618"/>
      <c r="AN5" s="618"/>
      <c r="AO5" s="619"/>
      <c r="AP5" s="609" t="s">
        <v>232</v>
      </c>
      <c r="AQ5" s="610"/>
      <c r="AR5" s="610"/>
      <c r="AS5" s="610"/>
      <c r="AT5" s="610"/>
      <c r="AU5" s="610"/>
      <c r="AV5" s="610"/>
      <c r="AW5" s="610"/>
      <c r="AX5" s="610"/>
      <c r="AY5" s="610"/>
      <c r="AZ5" s="610"/>
      <c r="BA5" s="610"/>
      <c r="BB5" s="610"/>
      <c r="BC5" s="610"/>
      <c r="BD5" s="610"/>
      <c r="BE5" s="610"/>
      <c r="BF5" s="611"/>
      <c r="BG5" s="623">
        <v>445333</v>
      </c>
      <c r="BH5" s="624"/>
      <c r="BI5" s="624"/>
      <c r="BJ5" s="624"/>
      <c r="BK5" s="624"/>
      <c r="BL5" s="624"/>
      <c r="BM5" s="624"/>
      <c r="BN5" s="625"/>
      <c r="BO5" s="626">
        <v>100</v>
      </c>
      <c r="BP5" s="626"/>
      <c r="BQ5" s="626"/>
      <c r="BR5" s="626"/>
      <c r="BS5" s="627">
        <v>2063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37125</v>
      </c>
      <c r="S6" s="624"/>
      <c r="T6" s="624"/>
      <c r="U6" s="624"/>
      <c r="V6" s="624"/>
      <c r="W6" s="624"/>
      <c r="X6" s="624"/>
      <c r="Y6" s="625"/>
      <c r="Z6" s="626">
        <v>1.4</v>
      </c>
      <c r="AA6" s="626"/>
      <c r="AB6" s="626"/>
      <c r="AC6" s="626"/>
      <c r="AD6" s="627">
        <v>37125</v>
      </c>
      <c r="AE6" s="627"/>
      <c r="AF6" s="627"/>
      <c r="AG6" s="627"/>
      <c r="AH6" s="627"/>
      <c r="AI6" s="627"/>
      <c r="AJ6" s="627"/>
      <c r="AK6" s="627"/>
      <c r="AL6" s="628">
        <v>2</v>
      </c>
      <c r="AM6" s="629"/>
      <c r="AN6" s="629"/>
      <c r="AO6" s="630"/>
      <c r="AP6" s="620" t="s">
        <v>237</v>
      </c>
      <c r="AQ6" s="621"/>
      <c r="AR6" s="621"/>
      <c r="AS6" s="621"/>
      <c r="AT6" s="621"/>
      <c r="AU6" s="621"/>
      <c r="AV6" s="621"/>
      <c r="AW6" s="621"/>
      <c r="AX6" s="621"/>
      <c r="AY6" s="621"/>
      <c r="AZ6" s="621"/>
      <c r="BA6" s="621"/>
      <c r="BB6" s="621"/>
      <c r="BC6" s="621"/>
      <c r="BD6" s="621"/>
      <c r="BE6" s="621"/>
      <c r="BF6" s="622"/>
      <c r="BG6" s="623">
        <v>445333</v>
      </c>
      <c r="BH6" s="624"/>
      <c r="BI6" s="624"/>
      <c r="BJ6" s="624"/>
      <c r="BK6" s="624"/>
      <c r="BL6" s="624"/>
      <c r="BM6" s="624"/>
      <c r="BN6" s="625"/>
      <c r="BO6" s="626">
        <v>100</v>
      </c>
      <c r="BP6" s="626"/>
      <c r="BQ6" s="626"/>
      <c r="BR6" s="626"/>
      <c r="BS6" s="627">
        <v>2063</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39105</v>
      </c>
      <c r="CS6" s="624"/>
      <c r="CT6" s="624"/>
      <c r="CU6" s="624"/>
      <c r="CV6" s="624"/>
      <c r="CW6" s="624"/>
      <c r="CX6" s="624"/>
      <c r="CY6" s="625"/>
      <c r="CZ6" s="617">
        <v>1.5</v>
      </c>
      <c r="DA6" s="618"/>
      <c r="DB6" s="618"/>
      <c r="DC6" s="634"/>
      <c r="DD6" s="632" t="s">
        <v>142</v>
      </c>
      <c r="DE6" s="624"/>
      <c r="DF6" s="624"/>
      <c r="DG6" s="624"/>
      <c r="DH6" s="624"/>
      <c r="DI6" s="624"/>
      <c r="DJ6" s="624"/>
      <c r="DK6" s="624"/>
      <c r="DL6" s="624"/>
      <c r="DM6" s="624"/>
      <c r="DN6" s="624"/>
      <c r="DO6" s="624"/>
      <c r="DP6" s="625"/>
      <c r="DQ6" s="632">
        <v>39105</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58</v>
      </c>
      <c r="S7" s="624"/>
      <c r="T7" s="624"/>
      <c r="U7" s="624"/>
      <c r="V7" s="624"/>
      <c r="W7" s="624"/>
      <c r="X7" s="624"/>
      <c r="Y7" s="625"/>
      <c r="Z7" s="626">
        <v>0</v>
      </c>
      <c r="AA7" s="626"/>
      <c r="AB7" s="626"/>
      <c r="AC7" s="626"/>
      <c r="AD7" s="627">
        <v>58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95346</v>
      </c>
      <c r="BH7" s="624"/>
      <c r="BI7" s="624"/>
      <c r="BJ7" s="624"/>
      <c r="BK7" s="624"/>
      <c r="BL7" s="624"/>
      <c r="BM7" s="624"/>
      <c r="BN7" s="625"/>
      <c r="BO7" s="626">
        <v>21.4</v>
      </c>
      <c r="BP7" s="626"/>
      <c r="BQ7" s="626"/>
      <c r="BR7" s="626"/>
      <c r="BS7" s="627">
        <v>2063</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666162</v>
      </c>
      <c r="CS7" s="624"/>
      <c r="CT7" s="624"/>
      <c r="CU7" s="624"/>
      <c r="CV7" s="624"/>
      <c r="CW7" s="624"/>
      <c r="CX7" s="624"/>
      <c r="CY7" s="625"/>
      <c r="CZ7" s="626">
        <v>25.1</v>
      </c>
      <c r="DA7" s="626"/>
      <c r="DB7" s="626"/>
      <c r="DC7" s="626"/>
      <c r="DD7" s="632">
        <v>244602</v>
      </c>
      <c r="DE7" s="624"/>
      <c r="DF7" s="624"/>
      <c r="DG7" s="624"/>
      <c r="DH7" s="624"/>
      <c r="DI7" s="624"/>
      <c r="DJ7" s="624"/>
      <c r="DK7" s="624"/>
      <c r="DL7" s="624"/>
      <c r="DM7" s="624"/>
      <c r="DN7" s="624"/>
      <c r="DO7" s="624"/>
      <c r="DP7" s="625"/>
      <c r="DQ7" s="632">
        <v>497770</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443</v>
      </c>
      <c r="S8" s="624"/>
      <c r="T8" s="624"/>
      <c r="U8" s="624"/>
      <c r="V8" s="624"/>
      <c r="W8" s="624"/>
      <c r="X8" s="624"/>
      <c r="Y8" s="625"/>
      <c r="Z8" s="626">
        <v>0</v>
      </c>
      <c r="AA8" s="626"/>
      <c r="AB8" s="626"/>
      <c r="AC8" s="626"/>
      <c r="AD8" s="627">
        <v>443</v>
      </c>
      <c r="AE8" s="627"/>
      <c r="AF8" s="627"/>
      <c r="AG8" s="627"/>
      <c r="AH8" s="627"/>
      <c r="AI8" s="627"/>
      <c r="AJ8" s="627"/>
      <c r="AK8" s="627"/>
      <c r="AL8" s="628">
        <v>0</v>
      </c>
      <c r="AM8" s="629"/>
      <c r="AN8" s="629"/>
      <c r="AO8" s="630"/>
      <c r="AP8" s="620" t="s">
        <v>243</v>
      </c>
      <c r="AQ8" s="621"/>
      <c r="AR8" s="621"/>
      <c r="AS8" s="621"/>
      <c r="AT8" s="621"/>
      <c r="AU8" s="621"/>
      <c r="AV8" s="621"/>
      <c r="AW8" s="621"/>
      <c r="AX8" s="621"/>
      <c r="AY8" s="621"/>
      <c r="AZ8" s="621"/>
      <c r="BA8" s="621"/>
      <c r="BB8" s="621"/>
      <c r="BC8" s="621"/>
      <c r="BD8" s="621"/>
      <c r="BE8" s="621"/>
      <c r="BF8" s="622"/>
      <c r="BG8" s="623">
        <v>2517</v>
      </c>
      <c r="BH8" s="624"/>
      <c r="BI8" s="624"/>
      <c r="BJ8" s="624"/>
      <c r="BK8" s="624"/>
      <c r="BL8" s="624"/>
      <c r="BM8" s="624"/>
      <c r="BN8" s="625"/>
      <c r="BO8" s="626">
        <v>0.6</v>
      </c>
      <c r="BP8" s="626"/>
      <c r="BQ8" s="626"/>
      <c r="BR8" s="626"/>
      <c r="BS8" s="627" t="s">
        <v>133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313346</v>
      </c>
      <c r="CS8" s="624"/>
      <c r="CT8" s="624"/>
      <c r="CU8" s="624"/>
      <c r="CV8" s="624"/>
      <c r="CW8" s="624"/>
      <c r="CX8" s="624"/>
      <c r="CY8" s="625"/>
      <c r="CZ8" s="626">
        <v>11.8</v>
      </c>
      <c r="DA8" s="626"/>
      <c r="DB8" s="626"/>
      <c r="DC8" s="626"/>
      <c r="DD8" s="632">
        <v>31989</v>
      </c>
      <c r="DE8" s="624"/>
      <c r="DF8" s="624"/>
      <c r="DG8" s="624"/>
      <c r="DH8" s="624"/>
      <c r="DI8" s="624"/>
      <c r="DJ8" s="624"/>
      <c r="DK8" s="624"/>
      <c r="DL8" s="624"/>
      <c r="DM8" s="624"/>
      <c r="DN8" s="624"/>
      <c r="DO8" s="624"/>
      <c r="DP8" s="625"/>
      <c r="DQ8" s="632">
        <v>248895</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360</v>
      </c>
      <c r="S9" s="624"/>
      <c r="T9" s="624"/>
      <c r="U9" s="624"/>
      <c r="V9" s="624"/>
      <c r="W9" s="624"/>
      <c r="X9" s="624"/>
      <c r="Y9" s="625"/>
      <c r="Z9" s="626">
        <v>0</v>
      </c>
      <c r="AA9" s="626"/>
      <c r="AB9" s="626"/>
      <c r="AC9" s="626"/>
      <c r="AD9" s="627">
        <v>360</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56642</v>
      </c>
      <c r="BH9" s="624"/>
      <c r="BI9" s="624"/>
      <c r="BJ9" s="624"/>
      <c r="BK9" s="624"/>
      <c r="BL9" s="624"/>
      <c r="BM9" s="624"/>
      <c r="BN9" s="625"/>
      <c r="BO9" s="626">
        <v>12.7</v>
      </c>
      <c r="BP9" s="626"/>
      <c r="BQ9" s="626"/>
      <c r="BR9" s="626"/>
      <c r="BS9" s="627" t="s">
        <v>142</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329170</v>
      </c>
      <c r="CS9" s="624"/>
      <c r="CT9" s="624"/>
      <c r="CU9" s="624"/>
      <c r="CV9" s="624"/>
      <c r="CW9" s="624"/>
      <c r="CX9" s="624"/>
      <c r="CY9" s="625"/>
      <c r="CZ9" s="626">
        <v>12.4</v>
      </c>
      <c r="DA9" s="626"/>
      <c r="DB9" s="626"/>
      <c r="DC9" s="626"/>
      <c r="DD9" s="632">
        <v>15863</v>
      </c>
      <c r="DE9" s="624"/>
      <c r="DF9" s="624"/>
      <c r="DG9" s="624"/>
      <c r="DH9" s="624"/>
      <c r="DI9" s="624"/>
      <c r="DJ9" s="624"/>
      <c r="DK9" s="624"/>
      <c r="DL9" s="624"/>
      <c r="DM9" s="624"/>
      <c r="DN9" s="624"/>
      <c r="DO9" s="624"/>
      <c r="DP9" s="625"/>
      <c r="DQ9" s="632">
        <v>252255</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142</v>
      </c>
      <c r="AA10" s="626"/>
      <c r="AB10" s="626"/>
      <c r="AC10" s="626"/>
      <c r="AD10" s="627" t="s">
        <v>133</v>
      </c>
      <c r="AE10" s="627"/>
      <c r="AF10" s="627"/>
      <c r="AG10" s="627"/>
      <c r="AH10" s="627"/>
      <c r="AI10" s="627"/>
      <c r="AJ10" s="627"/>
      <c r="AK10" s="627"/>
      <c r="AL10" s="628" t="s">
        <v>133</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28967</v>
      </c>
      <c r="BH10" s="624"/>
      <c r="BI10" s="624"/>
      <c r="BJ10" s="624"/>
      <c r="BK10" s="624"/>
      <c r="BL10" s="624"/>
      <c r="BM10" s="624"/>
      <c r="BN10" s="625"/>
      <c r="BO10" s="626">
        <v>6.5</v>
      </c>
      <c r="BP10" s="626"/>
      <c r="BQ10" s="626"/>
      <c r="BR10" s="626"/>
      <c r="BS10" s="627" t="s">
        <v>142</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656</v>
      </c>
      <c r="CS10" s="624"/>
      <c r="CT10" s="624"/>
      <c r="CU10" s="624"/>
      <c r="CV10" s="624"/>
      <c r="CW10" s="624"/>
      <c r="CX10" s="624"/>
      <c r="CY10" s="625"/>
      <c r="CZ10" s="626">
        <v>0</v>
      </c>
      <c r="DA10" s="626"/>
      <c r="DB10" s="626"/>
      <c r="DC10" s="626"/>
      <c r="DD10" s="632" t="s">
        <v>133</v>
      </c>
      <c r="DE10" s="624"/>
      <c r="DF10" s="624"/>
      <c r="DG10" s="624"/>
      <c r="DH10" s="624"/>
      <c r="DI10" s="624"/>
      <c r="DJ10" s="624"/>
      <c r="DK10" s="624"/>
      <c r="DL10" s="624"/>
      <c r="DM10" s="624"/>
      <c r="DN10" s="624"/>
      <c r="DO10" s="624"/>
      <c r="DP10" s="625"/>
      <c r="DQ10" s="632">
        <v>656</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33947</v>
      </c>
      <c r="S11" s="624"/>
      <c r="T11" s="624"/>
      <c r="U11" s="624"/>
      <c r="V11" s="624"/>
      <c r="W11" s="624"/>
      <c r="X11" s="624"/>
      <c r="Y11" s="625"/>
      <c r="Z11" s="628">
        <v>1.3</v>
      </c>
      <c r="AA11" s="629"/>
      <c r="AB11" s="629"/>
      <c r="AC11" s="635"/>
      <c r="AD11" s="632">
        <v>33947</v>
      </c>
      <c r="AE11" s="624"/>
      <c r="AF11" s="624"/>
      <c r="AG11" s="624"/>
      <c r="AH11" s="624"/>
      <c r="AI11" s="624"/>
      <c r="AJ11" s="624"/>
      <c r="AK11" s="625"/>
      <c r="AL11" s="628">
        <v>1.8</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7220</v>
      </c>
      <c r="BH11" s="624"/>
      <c r="BI11" s="624"/>
      <c r="BJ11" s="624"/>
      <c r="BK11" s="624"/>
      <c r="BL11" s="624"/>
      <c r="BM11" s="624"/>
      <c r="BN11" s="625"/>
      <c r="BO11" s="626">
        <v>1.6</v>
      </c>
      <c r="BP11" s="626"/>
      <c r="BQ11" s="626"/>
      <c r="BR11" s="626"/>
      <c r="BS11" s="627">
        <v>2063</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249995</v>
      </c>
      <c r="CS11" s="624"/>
      <c r="CT11" s="624"/>
      <c r="CU11" s="624"/>
      <c r="CV11" s="624"/>
      <c r="CW11" s="624"/>
      <c r="CX11" s="624"/>
      <c r="CY11" s="625"/>
      <c r="CZ11" s="626">
        <v>9.4</v>
      </c>
      <c r="DA11" s="626"/>
      <c r="DB11" s="626"/>
      <c r="DC11" s="626"/>
      <c r="DD11" s="632">
        <v>129576</v>
      </c>
      <c r="DE11" s="624"/>
      <c r="DF11" s="624"/>
      <c r="DG11" s="624"/>
      <c r="DH11" s="624"/>
      <c r="DI11" s="624"/>
      <c r="DJ11" s="624"/>
      <c r="DK11" s="624"/>
      <c r="DL11" s="624"/>
      <c r="DM11" s="624"/>
      <c r="DN11" s="624"/>
      <c r="DO11" s="624"/>
      <c r="DP11" s="625"/>
      <c r="DQ11" s="632">
        <v>147747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133</v>
      </c>
      <c r="S12" s="624"/>
      <c r="T12" s="624"/>
      <c r="U12" s="624"/>
      <c r="V12" s="624"/>
      <c r="W12" s="624"/>
      <c r="X12" s="624"/>
      <c r="Y12" s="625"/>
      <c r="Z12" s="626" t="s">
        <v>142</v>
      </c>
      <c r="AA12" s="626"/>
      <c r="AB12" s="626"/>
      <c r="AC12" s="626"/>
      <c r="AD12" s="627" t="s">
        <v>142</v>
      </c>
      <c r="AE12" s="627"/>
      <c r="AF12" s="627"/>
      <c r="AG12" s="627"/>
      <c r="AH12" s="627"/>
      <c r="AI12" s="627"/>
      <c r="AJ12" s="627"/>
      <c r="AK12" s="627"/>
      <c r="AL12" s="628" t="s">
        <v>133</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340398</v>
      </c>
      <c r="BH12" s="624"/>
      <c r="BI12" s="624"/>
      <c r="BJ12" s="624"/>
      <c r="BK12" s="624"/>
      <c r="BL12" s="624"/>
      <c r="BM12" s="624"/>
      <c r="BN12" s="625"/>
      <c r="BO12" s="626">
        <v>76.400000000000006</v>
      </c>
      <c r="BP12" s="626"/>
      <c r="BQ12" s="626"/>
      <c r="BR12" s="626"/>
      <c r="BS12" s="627" t="s">
        <v>142</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112171</v>
      </c>
      <c r="CS12" s="624"/>
      <c r="CT12" s="624"/>
      <c r="CU12" s="624"/>
      <c r="CV12" s="624"/>
      <c r="CW12" s="624"/>
      <c r="CX12" s="624"/>
      <c r="CY12" s="625"/>
      <c r="CZ12" s="626">
        <v>4.2</v>
      </c>
      <c r="DA12" s="626"/>
      <c r="DB12" s="626"/>
      <c r="DC12" s="626"/>
      <c r="DD12" s="632">
        <v>28352</v>
      </c>
      <c r="DE12" s="624"/>
      <c r="DF12" s="624"/>
      <c r="DG12" s="624"/>
      <c r="DH12" s="624"/>
      <c r="DI12" s="624"/>
      <c r="DJ12" s="624"/>
      <c r="DK12" s="624"/>
      <c r="DL12" s="624"/>
      <c r="DM12" s="624"/>
      <c r="DN12" s="624"/>
      <c r="DO12" s="624"/>
      <c r="DP12" s="625"/>
      <c r="DQ12" s="632">
        <v>91774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142</v>
      </c>
      <c r="S13" s="624"/>
      <c r="T13" s="624"/>
      <c r="U13" s="624"/>
      <c r="V13" s="624"/>
      <c r="W13" s="624"/>
      <c r="X13" s="624"/>
      <c r="Y13" s="625"/>
      <c r="Z13" s="626" t="s">
        <v>142</v>
      </c>
      <c r="AA13" s="626"/>
      <c r="AB13" s="626"/>
      <c r="AC13" s="626"/>
      <c r="AD13" s="627" t="s">
        <v>142</v>
      </c>
      <c r="AE13" s="627"/>
      <c r="AF13" s="627"/>
      <c r="AG13" s="627"/>
      <c r="AH13" s="627"/>
      <c r="AI13" s="627"/>
      <c r="AJ13" s="627"/>
      <c r="AK13" s="627"/>
      <c r="AL13" s="628" t="s">
        <v>142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328826</v>
      </c>
      <c r="BH13" s="624"/>
      <c r="BI13" s="624"/>
      <c r="BJ13" s="624"/>
      <c r="BK13" s="624"/>
      <c r="BL13" s="624"/>
      <c r="BM13" s="624"/>
      <c r="BN13" s="625"/>
      <c r="BO13" s="626">
        <v>73.8</v>
      </c>
      <c r="BP13" s="626"/>
      <c r="BQ13" s="626"/>
      <c r="BR13" s="626"/>
      <c r="BS13" s="627" t="s">
        <v>142</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254137</v>
      </c>
      <c r="CS13" s="624"/>
      <c r="CT13" s="624"/>
      <c r="CU13" s="624"/>
      <c r="CV13" s="624"/>
      <c r="CW13" s="624"/>
      <c r="CX13" s="624"/>
      <c r="CY13" s="625"/>
      <c r="CZ13" s="626">
        <v>9.6</v>
      </c>
      <c r="DA13" s="626"/>
      <c r="DB13" s="626"/>
      <c r="DC13" s="626"/>
      <c r="DD13" s="632">
        <v>36355</v>
      </c>
      <c r="DE13" s="624"/>
      <c r="DF13" s="624"/>
      <c r="DG13" s="624"/>
      <c r="DH13" s="624"/>
      <c r="DI13" s="624"/>
      <c r="DJ13" s="624"/>
      <c r="DK13" s="624"/>
      <c r="DL13" s="624"/>
      <c r="DM13" s="624"/>
      <c r="DN13" s="624"/>
      <c r="DO13" s="624"/>
      <c r="DP13" s="625"/>
      <c r="DQ13" s="632">
        <v>175207</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142</v>
      </c>
      <c r="S14" s="624"/>
      <c r="T14" s="624"/>
      <c r="U14" s="624"/>
      <c r="V14" s="624"/>
      <c r="W14" s="624"/>
      <c r="X14" s="624"/>
      <c r="Y14" s="625"/>
      <c r="Z14" s="626" t="s">
        <v>133</v>
      </c>
      <c r="AA14" s="626"/>
      <c r="AB14" s="626"/>
      <c r="AC14" s="626"/>
      <c r="AD14" s="627" t="s">
        <v>142</v>
      </c>
      <c r="AE14" s="627"/>
      <c r="AF14" s="627"/>
      <c r="AG14" s="627"/>
      <c r="AH14" s="627"/>
      <c r="AI14" s="627"/>
      <c r="AJ14" s="627"/>
      <c r="AK14" s="627"/>
      <c r="AL14" s="628" t="s">
        <v>133</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3263</v>
      </c>
      <c r="BH14" s="624"/>
      <c r="BI14" s="624"/>
      <c r="BJ14" s="624"/>
      <c r="BK14" s="624"/>
      <c r="BL14" s="624"/>
      <c r="BM14" s="624"/>
      <c r="BN14" s="625"/>
      <c r="BO14" s="626">
        <v>0.7</v>
      </c>
      <c r="BP14" s="626"/>
      <c r="BQ14" s="626"/>
      <c r="BR14" s="626"/>
      <c r="BS14" s="627" t="s">
        <v>142</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161583</v>
      </c>
      <c r="CS14" s="624"/>
      <c r="CT14" s="624"/>
      <c r="CU14" s="624"/>
      <c r="CV14" s="624"/>
      <c r="CW14" s="624"/>
      <c r="CX14" s="624"/>
      <c r="CY14" s="625"/>
      <c r="CZ14" s="626">
        <v>6.1</v>
      </c>
      <c r="DA14" s="626"/>
      <c r="DB14" s="626"/>
      <c r="DC14" s="626"/>
      <c r="DD14" s="632" t="s">
        <v>142</v>
      </c>
      <c r="DE14" s="624"/>
      <c r="DF14" s="624"/>
      <c r="DG14" s="624"/>
      <c r="DH14" s="624"/>
      <c r="DI14" s="624"/>
      <c r="DJ14" s="624"/>
      <c r="DK14" s="624"/>
      <c r="DL14" s="624"/>
      <c r="DM14" s="624"/>
      <c r="DN14" s="624"/>
      <c r="DO14" s="624"/>
      <c r="DP14" s="625"/>
      <c r="DQ14" s="632">
        <v>161583</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133</v>
      </c>
      <c r="S15" s="624"/>
      <c r="T15" s="624"/>
      <c r="U15" s="624"/>
      <c r="V15" s="624"/>
      <c r="W15" s="624"/>
      <c r="X15" s="624"/>
      <c r="Y15" s="625"/>
      <c r="Z15" s="626" t="s">
        <v>133</v>
      </c>
      <c r="AA15" s="626"/>
      <c r="AB15" s="626"/>
      <c r="AC15" s="626"/>
      <c r="AD15" s="627" t="s">
        <v>142</v>
      </c>
      <c r="AE15" s="627"/>
      <c r="AF15" s="627"/>
      <c r="AG15" s="627"/>
      <c r="AH15" s="627"/>
      <c r="AI15" s="627"/>
      <c r="AJ15" s="627"/>
      <c r="AK15" s="627"/>
      <c r="AL15" s="628" t="s">
        <v>142</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6326</v>
      </c>
      <c r="BH15" s="624"/>
      <c r="BI15" s="624"/>
      <c r="BJ15" s="624"/>
      <c r="BK15" s="624"/>
      <c r="BL15" s="624"/>
      <c r="BM15" s="624"/>
      <c r="BN15" s="625"/>
      <c r="BO15" s="626">
        <v>1.4</v>
      </c>
      <c r="BP15" s="626"/>
      <c r="BQ15" s="626"/>
      <c r="BR15" s="626"/>
      <c r="BS15" s="627" t="s">
        <v>142</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196689</v>
      </c>
      <c r="CS15" s="624"/>
      <c r="CT15" s="624"/>
      <c r="CU15" s="624"/>
      <c r="CV15" s="624"/>
      <c r="CW15" s="624"/>
      <c r="CX15" s="624"/>
      <c r="CY15" s="625"/>
      <c r="CZ15" s="626">
        <v>7.4</v>
      </c>
      <c r="DA15" s="626"/>
      <c r="DB15" s="626"/>
      <c r="DC15" s="626"/>
      <c r="DD15" s="632">
        <v>27228</v>
      </c>
      <c r="DE15" s="624"/>
      <c r="DF15" s="624"/>
      <c r="DG15" s="624"/>
      <c r="DH15" s="624"/>
      <c r="DI15" s="624"/>
      <c r="DJ15" s="624"/>
      <c r="DK15" s="624"/>
      <c r="DL15" s="624"/>
      <c r="DM15" s="624"/>
      <c r="DN15" s="624"/>
      <c r="DO15" s="624"/>
      <c r="DP15" s="625"/>
      <c r="DQ15" s="632">
        <v>174131</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2885</v>
      </c>
      <c r="S16" s="624"/>
      <c r="T16" s="624"/>
      <c r="U16" s="624"/>
      <c r="V16" s="624"/>
      <c r="W16" s="624"/>
      <c r="X16" s="624"/>
      <c r="Y16" s="625"/>
      <c r="Z16" s="626">
        <v>0.1</v>
      </c>
      <c r="AA16" s="626"/>
      <c r="AB16" s="626"/>
      <c r="AC16" s="626"/>
      <c r="AD16" s="627">
        <v>2885</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142</v>
      </c>
      <c r="BH16" s="624"/>
      <c r="BI16" s="624"/>
      <c r="BJ16" s="624"/>
      <c r="BK16" s="624"/>
      <c r="BL16" s="624"/>
      <c r="BM16" s="624"/>
      <c r="BN16" s="625"/>
      <c r="BO16" s="626" t="s">
        <v>133</v>
      </c>
      <c r="BP16" s="626"/>
      <c r="BQ16" s="626"/>
      <c r="BR16" s="626"/>
      <c r="BS16" s="627" t="s">
        <v>133</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20491</v>
      </c>
      <c r="CS16" s="624"/>
      <c r="CT16" s="624"/>
      <c r="CU16" s="624"/>
      <c r="CV16" s="624"/>
      <c r="CW16" s="624"/>
      <c r="CX16" s="624"/>
      <c r="CY16" s="625"/>
      <c r="CZ16" s="626">
        <v>0.8</v>
      </c>
      <c r="DA16" s="626"/>
      <c r="DB16" s="626"/>
      <c r="DC16" s="626"/>
      <c r="DD16" s="632" t="s">
        <v>142</v>
      </c>
      <c r="DE16" s="624"/>
      <c r="DF16" s="624"/>
      <c r="DG16" s="624"/>
      <c r="DH16" s="624"/>
      <c r="DI16" s="624"/>
      <c r="DJ16" s="624"/>
      <c r="DK16" s="624"/>
      <c r="DL16" s="624"/>
      <c r="DM16" s="624"/>
      <c r="DN16" s="624"/>
      <c r="DO16" s="624"/>
      <c r="DP16" s="625"/>
      <c r="DQ16" s="632">
        <v>13391</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4281</v>
      </c>
      <c r="S17" s="624"/>
      <c r="T17" s="624"/>
      <c r="U17" s="624"/>
      <c r="V17" s="624"/>
      <c r="W17" s="624"/>
      <c r="X17" s="624"/>
      <c r="Y17" s="625"/>
      <c r="Z17" s="626">
        <v>0.2</v>
      </c>
      <c r="AA17" s="626"/>
      <c r="AB17" s="626"/>
      <c r="AC17" s="626"/>
      <c r="AD17" s="627">
        <v>4281</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133</v>
      </c>
      <c r="BH17" s="624"/>
      <c r="BI17" s="624"/>
      <c r="BJ17" s="624"/>
      <c r="BK17" s="624"/>
      <c r="BL17" s="624"/>
      <c r="BM17" s="624"/>
      <c r="BN17" s="625"/>
      <c r="BO17" s="626" t="s">
        <v>133</v>
      </c>
      <c r="BP17" s="626"/>
      <c r="BQ17" s="626"/>
      <c r="BR17" s="626"/>
      <c r="BS17" s="627" t="s">
        <v>133</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311216</v>
      </c>
      <c r="CS17" s="624"/>
      <c r="CT17" s="624"/>
      <c r="CU17" s="624"/>
      <c r="CV17" s="624"/>
      <c r="CW17" s="624"/>
      <c r="CX17" s="624"/>
      <c r="CY17" s="625"/>
      <c r="CZ17" s="626">
        <v>11.7</v>
      </c>
      <c r="DA17" s="626"/>
      <c r="DB17" s="626"/>
      <c r="DC17" s="626"/>
      <c r="DD17" s="632" t="s">
        <v>133</v>
      </c>
      <c r="DE17" s="624"/>
      <c r="DF17" s="624"/>
      <c r="DG17" s="624"/>
      <c r="DH17" s="624"/>
      <c r="DI17" s="624"/>
      <c r="DJ17" s="624"/>
      <c r="DK17" s="624"/>
      <c r="DL17" s="624"/>
      <c r="DM17" s="624"/>
      <c r="DN17" s="624"/>
      <c r="DO17" s="624"/>
      <c r="DP17" s="625"/>
      <c r="DQ17" s="632">
        <v>311216</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439</v>
      </c>
      <c r="S18" s="624"/>
      <c r="T18" s="624"/>
      <c r="U18" s="624"/>
      <c r="V18" s="624"/>
      <c r="W18" s="624"/>
      <c r="X18" s="624"/>
      <c r="Y18" s="625"/>
      <c r="Z18" s="626">
        <v>0</v>
      </c>
      <c r="AA18" s="626"/>
      <c r="AB18" s="626"/>
      <c r="AC18" s="626"/>
      <c r="AD18" s="627">
        <v>439</v>
      </c>
      <c r="AE18" s="627"/>
      <c r="AF18" s="627"/>
      <c r="AG18" s="627"/>
      <c r="AH18" s="627"/>
      <c r="AI18" s="627"/>
      <c r="AJ18" s="627"/>
      <c r="AK18" s="627"/>
      <c r="AL18" s="628">
        <v>0</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133</v>
      </c>
      <c r="BP18" s="626"/>
      <c r="BQ18" s="626"/>
      <c r="BR18" s="626"/>
      <c r="BS18" s="627" t="s">
        <v>142</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v>1986</v>
      </c>
      <c r="CS18" s="624"/>
      <c r="CT18" s="624"/>
      <c r="CU18" s="624"/>
      <c r="CV18" s="624"/>
      <c r="CW18" s="624"/>
      <c r="CX18" s="624"/>
      <c r="CY18" s="625"/>
      <c r="CZ18" s="626">
        <v>0.1</v>
      </c>
      <c r="DA18" s="626"/>
      <c r="DB18" s="626"/>
      <c r="DC18" s="626"/>
      <c r="DD18" s="632">
        <v>1986</v>
      </c>
      <c r="DE18" s="624"/>
      <c r="DF18" s="624"/>
      <c r="DG18" s="624"/>
      <c r="DH18" s="624"/>
      <c r="DI18" s="624"/>
      <c r="DJ18" s="624"/>
      <c r="DK18" s="624"/>
      <c r="DL18" s="624"/>
      <c r="DM18" s="624"/>
      <c r="DN18" s="624"/>
      <c r="DO18" s="624"/>
      <c r="DP18" s="625"/>
      <c r="DQ18" s="632">
        <v>1986</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439</v>
      </c>
      <c r="S19" s="624"/>
      <c r="T19" s="624"/>
      <c r="U19" s="624"/>
      <c r="V19" s="624"/>
      <c r="W19" s="624"/>
      <c r="X19" s="624"/>
      <c r="Y19" s="625"/>
      <c r="Z19" s="626">
        <v>0</v>
      </c>
      <c r="AA19" s="626"/>
      <c r="AB19" s="626"/>
      <c r="AC19" s="626"/>
      <c r="AD19" s="627">
        <v>439</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133</v>
      </c>
      <c r="BH19" s="624"/>
      <c r="BI19" s="624"/>
      <c r="BJ19" s="624"/>
      <c r="BK19" s="624"/>
      <c r="BL19" s="624"/>
      <c r="BM19" s="624"/>
      <c r="BN19" s="625"/>
      <c r="BO19" s="626" t="s">
        <v>142</v>
      </c>
      <c r="BP19" s="626"/>
      <c r="BQ19" s="626"/>
      <c r="BR19" s="626"/>
      <c r="BS19" s="627" t="s">
        <v>133</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133</v>
      </c>
      <c r="CS19" s="624"/>
      <c r="CT19" s="624"/>
      <c r="CU19" s="624"/>
      <c r="CV19" s="624"/>
      <c r="CW19" s="624"/>
      <c r="CX19" s="624"/>
      <c r="CY19" s="625"/>
      <c r="CZ19" s="626" t="s">
        <v>133</v>
      </c>
      <c r="DA19" s="626"/>
      <c r="DB19" s="626"/>
      <c r="DC19" s="626"/>
      <c r="DD19" s="632" t="s">
        <v>142</v>
      </c>
      <c r="DE19" s="624"/>
      <c r="DF19" s="624"/>
      <c r="DG19" s="624"/>
      <c r="DH19" s="624"/>
      <c r="DI19" s="624"/>
      <c r="DJ19" s="624"/>
      <c r="DK19" s="624"/>
      <c r="DL19" s="624"/>
      <c r="DM19" s="624"/>
      <c r="DN19" s="624"/>
      <c r="DO19" s="624"/>
      <c r="DP19" s="625"/>
      <c r="DQ19" s="632" t="s">
        <v>142</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142</v>
      </c>
      <c r="S20" s="624"/>
      <c r="T20" s="624"/>
      <c r="U20" s="624"/>
      <c r="V20" s="624"/>
      <c r="W20" s="624"/>
      <c r="X20" s="624"/>
      <c r="Y20" s="625"/>
      <c r="Z20" s="626" t="s">
        <v>133</v>
      </c>
      <c r="AA20" s="626"/>
      <c r="AB20" s="626"/>
      <c r="AC20" s="626"/>
      <c r="AD20" s="627" t="s">
        <v>133</v>
      </c>
      <c r="AE20" s="627"/>
      <c r="AF20" s="627"/>
      <c r="AG20" s="627"/>
      <c r="AH20" s="627"/>
      <c r="AI20" s="627"/>
      <c r="AJ20" s="627"/>
      <c r="AK20" s="627"/>
      <c r="AL20" s="628" t="s">
        <v>133</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133</v>
      </c>
      <c r="BH20" s="624"/>
      <c r="BI20" s="624"/>
      <c r="BJ20" s="624"/>
      <c r="BK20" s="624"/>
      <c r="BL20" s="624"/>
      <c r="BM20" s="624"/>
      <c r="BN20" s="625"/>
      <c r="BO20" s="626" t="s">
        <v>133</v>
      </c>
      <c r="BP20" s="626"/>
      <c r="BQ20" s="626"/>
      <c r="BR20" s="626"/>
      <c r="BS20" s="627" t="s">
        <v>133</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2656707</v>
      </c>
      <c r="CS20" s="624"/>
      <c r="CT20" s="624"/>
      <c r="CU20" s="624"/>
      <c r="CV20" s="624"/>
      <c r="CW20" s="624"/>
      <c r="CX20" s="624"/>
      <c r="CY20" s="625"/>
      <c r="CZ20" s="626">
        <v>100</v>
      </c>
      <c r="DA20" s="626"/>
      <c r="DB20" s="626"/>
      <c r="DC20" s="626"/>
      <c r="DD20" s="632">
        <v>515951</v>
      </c>
      <c r="DE20" s="624"/>
      <c r="DF20" s="624"/>
      <c r="DG20" s="624"/>
      <c r="DH20" s="624"/>
      <c r="DI20" s="624"/>
      <c r="DJ20" s="624"/>
      <c r="DK20" s="624"/>
      <c r="DL20" s="624"/>
      <c r="DM20" s="624"/>
      <c r="DN20" s="624"/>
      <c r="DO20" s="624"/>
      <c r="DP20" s="625"/>
      <c r="DQ20" s="632">
        <v>2115716</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1462992</v>
      </c>
      <c r="S21" s="624"/>
      <c r="T21" s="624"/>
      <c r="U21" s="624"/>
      <c r="V21" s="624"/>
      <c r="W21" s="624"/>
      <c r="X21" s="624"/>
      <c r="Y21" s="625"/>
      <c r="Z21" s="626">
        <v>54</v>
      </c>
      <c r="AA21" s="626"/>
      <c r="AB21" s="626"/>
      <c r="AC21" s="626"/>
      <c r="AD21" s="627">
        <v>1312012</v>
      </c>
      <c r="AE21" s="627"/>
      <c r="AF21" s="627"/>
      <c r="AG21" s="627"/>
      <c r="AH21" s="627"/>
      <c r="AI21" s="627"/>
      <c r="AJ21" s="627"/>
      <c r="AK21" s="627"/>
      <c r="AL21" s="628">
        <v>71.400000000000006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142</v>
      </c>
      <c r="BH21" s="624"/>
      <c r="BI21" s="624"/>
      <c r="BJ21" s="624"/>
      <c r="BK21" s="624"/>
      <c r="BL21" s="624"/>
      <c r="BM21" s="624"/>
      <c r="BN21" s="625"/>
      <c r="BO21" s="626" t="s">
        <v>133</v>
      </c>
      <c r="BP21" s="626"/>
      <c r="BQ21" s="626"/>
      <c r="BR21" s="626"/>
      <c r="BS21" s="627" t="s">
        <v>133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1312012</v>
      </c>
      <c r="S22" s="624"/>
      <c r="T22" s="624"/>
      <c r="U22" s="624"/>
      <c r="V22" s="624"/>
      <c r="W22" s="624"/>
      <c r="X22" s="624"/>
      <c r="Y22" s="625"/>
      <c r="Z22" s="626">
        <v>48.4</v>
      </c>
      <c r="AA22" s="626"/>
      <c r="AB22" s="626"/>
      <c r="AC22" s="626"/>
      <c r="AD22" s="627">
        <v>1312012</v>
      </c>
      <c r="AE22" s="627"/>
      <c r="AF22" s="627"/>
      <c r="AG22" s="627"/>
      <c r="AH22" s="627"/>
      <c r="AI22" s="627"/>
      <c r="AJ22" s="627"/>
      <c r="AK22" s="627"/>
      <c r="AL22" s="628">
        <v>71.400000000000006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142</v>
      </c>
      <c r="BH22" s="624"/>
      <c r="BI22" s="624"/>
      <c r="BJ22" s="624"/>
      <c r="BK22" s="624"/>
      <c r="BL22" s="624"/>
      <c r="BM22" s="624"/>
      <c r="BN22" s="625"/>
      <c r="BO22" s="626" t="s">
        <v>142</v>
      </c>
      <c r="BP22" s="626"/>
      <c r="BQ22" s="626"/>
      <c r="BR22" s="626"/>
      <c r="BS22" s="627" t="s">
        <v>142</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150980</v>
      </c>
      <c r="S23" s="624"/>
      <c r="T23" s="624"/>
      <c r="U23" s="624"/>
      <c r="V23" s="624"/>
      <c r="W23" s="624"/>
      <c r="X23" s="624"/>
      <c r="Y23" s="625"/>
      <c r="Z23" s="626">
        <v>5.6</v>
      </c>
      <c r="AA23" s="626"/>
      <c r="AB23" s="626"/>
      <c r="AC23" s="626"/>
      <c r="AD23" s="627" t="s">
        <v>133</v>
      </c>
      <c r="AE23" s="627"/>
      <c r="AF23" s="627"/>
      <c r="AG23" s="627"/>
      <c r="AH23" s="627"/>
      <c r="AI23" s="627"/>
      <c r="AJ23" s="627"/>
      <c r="AK23" s="627"/>
      <c r="AL23" s="628" t="s">
        <v>133</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142</v>
      </c>
      <c r="BH23" s="624"/>
      <c r="BI23" s="624"/>
      <c r="BJ23" s="624"/>
      <c r="BK23" s="624"/>
      <c r="BL23" s="624"/>
      <c r="BM23" s="624"/>
      <c r="BN23" s="625"/>
      <c r="BO23" s="626" t="s">
        <v>142</v>
      </c>
      <c r="BP23" s="626"/>
      <c r="BQ23" s="626"/>
      <c r="BR23" s="626"/>
      <c r="BS23" s="627" t="s">
        <v>133</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142</v>
      </c>
      <c r="S24" s="624"/>
      <c r="T24" s="624"/>
      <c r="U24" s="624"/>
      <c r="V24" s="624"/>
      <c r="W24" s="624"/>
      <c r="X24" s="624"/>
      <c r="Y24" s="625"/>
      <c r="Z24" s="626" t="s">
        <v>133</v>
      </c>
      <c r="AA24" s="626"/>
      <c r="AB24" s="626"/>
      <c r="AC24" s="626"/>
      <c r="AD24" s="627" t="s">
        <v>142</v>
      </c>
      <c r="AE24" s="627"/>
      <c r="AF24" s="627"/>
      <c r="AG24" s="627"/>
      <c r="AH24" s="627"/>
      <c r="AI24" s="627"/>
      <c r="AJ24" s="627"/>
      <c r="AK24" s="627"/>
      <c r="AL24" s="628" t="s">
        <v>133</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133</v>
      </c>
      <c r="BH24" s="624"/>
      <c r="BI24" s="624"/>
      <c r="BJ24" s="624"/>
      <c r="BK24" s="624"/>
      <c r="BL24" s="624"/>
      <c r="BM24" s="624"/>
      <c r="BN24" s="625"/>
      <c r="BO24" s="626" t="s">
        <v>142</v>
      </c>
      <c r="BP24" s="626"/>
      <c r="BQ24" s="626"/>
      <c r="BR24" s="626"/>
      <c r="BS24" s="627" t="s">
        <v>133</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917432</v>
      </c>
      <c r="CS24" s="613"/>
      <c r="CT24" s="613"/>
      <c r="CU24" s="613"/>
      <c r="CV24" s="613"/>
      <c r="CW24" s="613"/>
      <c r="CX24" s="613"/>
      <c r="CY24" s="614"/>
      <c r="CZ24" s="617">
        <v>34.5</v>
      </c>
      <c r="DA24" s="618"/>
      <c r="DB24" s="618"/>
      <c r="DC24" s="634"/>
      <c r="DD24" s="653">
        <v>847381</v>
      </c>
      <c r="DE24" s="613"/>
      <c r="DF24" s="613"/>
      <c r="DG24" s="613"/>
      <c r="DH24" s="613"/>
      <c r="DI24" s="613"/>
      <c r="DJ24" s="613"/>
      <c r="DK24" s="614"/>
      <c r="DL24" s="653">
        <v>773697</v>
      </c>
      <c r="DM24" s="613"/>
      <c r="DN24" s="613"/>
      <c r="DO24" s="613"/>
      <c r="DP24" s="613"/>
      <c r="DQ24" s="613"/>
      <c r="DR24" s="613"/>
      <c r="DS24" s="613"/>
      <c r="DT24" s="613"/>
      <c r="DU24" s="613"/>
      <c r="DV24" s="614"/>
      <c r="DW24" s="617">
        <v>41.7</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1987863</v>
      </c>
      <c r="S25" s="624"/>
      <c r="T25" s="624"/>
      <c r="U25" s="624"/>
      <c r="V25" s="624"/>
      <c r="W25" s="624"/>
      <c r="X25" s="624"/>
      <c r="Y25" s="625"/>
      <c r="Z25" s="626">
        <v>73.400000000000006</v>
      </c>
      <c r="AA25" s="626"/>
      <c r="AB25" s="626"/>
      <c r="AC25" s="626"/>
      <c r="AD25" s="627">
        <v>1836883</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142</v>
      </c>
      <c r="BH25" s="624"/>
      <c r="BI25" s="624"/>
      <c r="BJ25" s="624"/>
      <c r="BK25" s="624"/>
      <c r="BL25" s="624"/>
      <c r="BM25" s="624"/>
      <c r="BN25" s="625"/>
      <c r="BO25" s="626" t="s">
        <v>142</v>
      </c>
      <c r="BP25" s="626"/>
      <c r="BQ25" s="626"/>
      <c r="BR25" s="626"/>
      <c r="BS25" s="627" t="s">
        <v>133</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513099</v>
      </c>
      <c r="CS25" s="654"/>
      <c r="CT25" s="654"/>
      <c r="CU25" s="654"/>
      <c r="CV25" s="654"/>
      <c r="CW25" s="654"/>
      <c r="CX25" s="654"/>
      <c r="CY25" s="655"/>
      <c r="CZ25" s="628">
        <v>19.3</v>
      </c>
      <c r="DA25" s="656"/>
      <c r="DB25" s="656"/>
      <c r="DC25" s="658"/>
      <c r="DD25" s="632">
        <v>506113</v>
      </c>
      <c r="DE25" s="654"/>
      <c r="DF25" s="654"/>
      <c r="DG25" s="654"/>
      <c r="DH25" s="654"/>
      <c r="DI25" s="654"/>
      <c r="DJ25" s="654"/>
      <c r="DK25" s="655"/>
      <c r="DL25" s="632">
        <v>445975</v>
      </c>
      <c r="DM25" s="654"/>
      <c r="DN25" s="654"/>
      <c r="DO25" s="654"/>
      <c r="DP25" s="654"/>
      <c r="DQ25" s="654"/>
      <c r="DR25" s="654"/>
      <c r="DS25" s="654"/>
      <c r="DT25" s="654"/>
      <c r="DU25" s="654"/>
      <c r="DV25" s="655"/>
      <c r="DW25" s="628">
        <v>24</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t="s">
        <v>133</v>
      </c>
      <c r="S26" s="624"/>
      <c r="T26" s="624"/>
      <c r="U26" s="624"/>
      <c r="V26" s="624"/>
      <c r="W26" s="624"/>
      <c r="X26" s="624"/>
      <c r="Y26" s="625"/>
      <c r="Z26" s="626" t="s">
        <v>142</v>
      </c>
      <c r="AA26" s="626"/>
      <c r="AB26" s="626"/>
      <c r="AC26" s="626"/>
      <c r="AD26" s="627" t="s">
        <v>142</v>
      </c>
      <c r="AE26" s="627"/>
      <c r="AF26" s="627"/>
      <c r="AG26" s="627"/>
      <c r="AH26" s="627"/>
      <c r="AI26" s="627"/>
      <c r="AJ26" s="627"/>
      <c r="AK26" s="627"/>
      <c r="AL26" s="628" t="s">
        <v>133</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142</v>
      </c>
      <c r="BH26" s="624"/>
      <c r="BI26" s="624"/>
      <c r="BJ26" s="624"/>
      <c r="BK26" s="624"/>
      <c r="BL26" s="624"/>
      <c r="BM26" s="624"/>
      <c r="BN26" s="625"/>
      <c r="BO26" s="626" t="s">
        <v>133</v>
      </c>
      <c r="BP26" s="626"/>
      <c r="BQ26" s="626"/>
      <c r="BR26" s="626"/>
      <c r="BS26" s="627" t="s">
        <v>133</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398126</v>
      </c>
      <c r="CS26" s="624"/>
      <c r="CT26" s="624"/>
      <c r="CU26" s="624"/>
      <c r="CV26" s="624"/>
      <c r="CW26" s="624"/>
      <c r="CX26" s="624"/>
      <c r="CY26" s="625"/>
      <c r="CZ26" s="628">
        <v>15</v>
      </c>
      <c r="DA26" s="656"/>
      <c r="DB26" s="656"/>
      <c r="DC26" s="658"/>
      <c r="DD26" s="632">
        <v>398126</v>
      </c>
      <c r="DE26" s="624"/>
      <c r="DF26" s="624"/>
      <c r="DG26" s="624"/>
      <c r="DH26" s="624"/>
      <c r="DI26" s="624"/>
      <c r="DJ26" s="624"/>
      <c r="DK26" s="625"/>
      <c r="DL26" s="632" t="s">
        <v>142</v>
      </c>
      <c r="DM26" s="624"/>
      <c r="DN26" s="624"/>
      <c r="DO26" s="624"/>
      <c r="DP26" s="624"/>
      <c r="DQ26" s="624"/>
      <c r="DR26" s="624"/>
      <c r="DS26" s="624"/>
      <c r="DT26" s="624"/>
      <c r="DU26" s="624"/>
      <c r="DV26" s="625"/>
      <c r="DW26" s="628" t="s">
        <v>133</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7040</v>
      </c>
      <c r="S27" s="624"/>
      <c r="T27" s="624"/>
      <c r="U27" s="624"/>
      <c r="V27" s="624"/>
      <c r="W27" s="624"/>
      <c r="X27" s="624"/>
      <c r="Y27" s="625"/>
      <c r="Z27" s="626">
        <v>0.3</v>
      </c>
      <c r="AA27" s="626"/>
      <c r="AB27" s="626"/>
      <c r="AC27" s="626"/>
      <c r="AD27" s="627" t="s">
        <v>142</v>
      </c>
      <c r="AE27" s="627"/>
      <c r="AF27" s="627"/>
      <c r="AG27" s="627"/>
      <c r="AH27" s="627"/>
      <c r="AI27" s="627"/>
      <c r="AJ27" s="627"/>
      <c r="AK27" s="627"/>
      <c r="AL27" s="628" t="s">
        <v>133</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445333</v>
      </c>
      <c r="BH27" s="624"/>
      <c r="BI27" s="624"/>
      <c r="BJ27" s="624"/>
      <c r="BK27" s="624"/>
      <c r="BL27" s="624"/>
      <c r="BM27" s="624"/>
      <c r="BN27" s="625"/>
      <c r="BO27" s="626">
        <v>100</v>
      </c>
      <c r="BP27" s="626"/>
      <c r="BQ27" s="626"/>
      <c r="BR27" s="626"/>
      <c r="BS27" s="627">
        <v>2063</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93117</v>
      </c>
      <c r="CS27" s="654"/>
      <c r="CT27" s="654"/>
      <c r="CU27" s="654"/>
      <c r="CV27" s="654"/>
      <c r="CW27" s="654"/>
      <c r="CX27" s="654"/>
      <c r="CY27" s="655"/>
      <c r="CZ27" s="628">
        <v>3.5</v>
      </c>
      <c r="DA27" s="656"/>
      <c r="DB27" s="656"/>
      <c r="DC27" s="658"/>
      <c r="DD27" s="632">
        <v>30052</v>
      </c>
      <c r="DE27" s="654"/>
      <c r="DF27" s="654"/>
      <c r="DG27" s="654"/>
      <c r="DH27" s="654"/>
      <c r="DI27" s="654"/>
      <c r="DJ27" s="654"/>
      <c r="DK27" s="655"/>
      <c r="DL27" s="632">
        <v>16506</v>
      </c>
      <c r="DM27" s="654"/>
      <c r="DN27" s="654"/>
      <c r="DO27" s="654"/>
      <c r="DP27" s="654"/>
      <c r="DQ27" s="654"/>
      <c r="DR27" s="654"/>
      <c r="DS27" s="654"/>
      <c r="DT27" s="654"/>
      <c r="DU27" s="654"/>
      <c r="DV27" s="655"/>
      <c r="DW27" s="628">
        <v>0.9</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49860</v>
      </c>
      <c r="S28" s="624"/>
      <c r="T28" s="624"/>
      <c r="U28" s="624"/>
      <c r="V28" s="624"/>
      <c r="W28" s="624"/>
      <c r="X28" s="624"/>
      <c r="Y28" s="625"/>
      <c r="Z28" s="626">
        <v>1.8</v>
      </c>
      <c r="AA28" s="626"/>
      <c r="AB28" s="626"/>
      <c r="AC28" s="626"/>
      <c r="AD28" s="627" t="s">
        <v>142</v>
      </c>
      <c r="AE28" s="627"/>
      <c r="AF28" s="627"/>
      <c r="AG28" s="627"/>
      <c r="AH28" s="627"/>
      <c r="AI28" s="627"/>
      <c r="AJ28" s="627"/>
      <c r="AK28" s="627"/>
      <c r="AL28" s="628" t="s">
        <v>142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311216</v>
      </c>
      <c r="CS28" s="624"/>
      <c r="CT28" s="624"/>
      <c r="CU28" s="624"/>
      <c r="CV28" s="624"/>
      <c r="CW28" s="624"/>
      <c r="CX28" s="624"/>
      <c r="CY28" s="625"/>
      <c r="CZ28" s="628">
        <v>11.7</v>
      </c>
      <c r="DA28" s="656"/>
      <c r="DB28" s="656"/>
      <c r="DC28" s="658"/>
      <c r="DD28" s="632">
        <v>311216</v>
      </c>
      <c r="DE28" s="624"/>
      <c r="DF28" s="624"/>
      <c r="DG28" s="624"/>
      <c r="DH28" s="624"/>
      <c r="DI28" s="624"/>
      <c r="DJ28" s="624"/>
      <c r="DK28" s="625"/>
      <c r="DL28" s="632">
        <v>311216</v>
      </c>
      <c r="DM28" s="624"/>
      <c r="DN28" s="624"/>
      <c r="DO28" s="624"/>
      <c r="DP28" s="624"/>
      <c r="DQ28" s="624"/>
      <c r="DR28" s="624"/>
      <c r="DS28" s="624"/>
      <c r="DT28" s="624"/>
      <c r="DU28" s="624"/>
      <c r="DV28" s="625"/>
      <c r="DW28" s="628">
        <v>16.8</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828</v>
      </c>
      <c r="S29" s="624"/>
      <c r="T29" s="624"/>
      <c r="U29" s="624"/>
      <c r="V29" s="624"/>
      <c r="W29" s="624"/>
      <c r="X29" s="624"/>
      <c r="Y29" s="625"/>
      <c r="Z29" s="626">
        <v>0</v>
      </c>
      <c r="AA29" s="626"/>
      <c r="AB29" s="626"/>
      <c r="AC29" s="626"/>
      <c r="AD29" s="627" t="s">
        <v>133</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310696</v>
      </c>
      <c r="CS29" s="654"/>
      <c r="CT29" s="654"/>
      <c r="CU29" s="654"/>
      <c r="CV29" s="654"/>
      <c r="CW29" s="654"/>
      <c r="CX29" s="654"/>
      <c r="CY29" s="655"/>
      <c r="CZ29" s="628">
        <v>11.7</v>
      </c>
      <c r="DA29" s="656"/>
      <c r="DB29" s="656"/>
      <c r="DC29" s="658"/>
      <c r="DD29" s="632">
        <v>310696</v>
      </c>
      <c r="DE29" s="654"/>
      <c r="DF29" s="654"/>
      <c r="DG29" s="654"/>
      <c r="DH29" s="654"/>
      <c r="DI29" s="654"/>
      <c r="DJ29" s="654"/>
      <c r="DK29" s="655"/>
      <c r="DL29" s="632">
        <v>310696</v>
      </c>
      <c r="DM29" s="654"/>
      <c r="DN29" s="654"/>
      <c r="DO29" s="654"/>
      <c r="DP29" s="654"/>
      <c r="DQ29" s="654"/>
      <c r="DR29" s="654"/>
      <c r="DS29" s="654"/>
      <c r="DT29" s="654"/>
      <c r="DU29" s="654"/>
      <c r="DV29" s="655"/>
      <c r="DW29" s="628">
        <v>16.8</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145560</v>
      </c>
      <c r="S30" s="624"/>
      <c r="T30" s="624"/>
      <c r="U30" s="624"/>
      <c r="V30" s="624"/>
      <c r="W30" s="624"/>
      <c r="X30" s="624"/>
      <c r="Y30" s="625"/>
      <c r="Z30" s="626">
        <v>5.4</v>
      </c>
      <c r="AA30" s="626"/>
      <c r="AB30" s="626"/>
      <c r="AC30" s="626"/>
      <c r="AD30" s="627" t="s">
        <v>142</v>
      </c>
      <c r="AE30" s="627"/>
      <c r="AF30" s="627"/>
      <c r="AG30" s="627"/>
      <c r="AH30" s="627"/>
      <c r="AI30" s="627"/>
      <c r="AJ30" s="627"/>
      <c r="AK30" s="627"/>
      <c r="AL30" s="628" t="s">
        <v>133</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303207</v>
      </c>
      <c r="CS30" s="624"/>
      <c r="CT30" s="624"/>
      <c r="CU30" s="624"/>
      <c r="CV30" s="624"/>
      <c r="CW30" s="624"/>
      <c r="CX30" s="624"/>
      <c r="CY30" s="625"/>
      <c r="CZ30" s="628">
        <v>11.4</v>
      </c>
      <c r="DA30" s="656"/>
      <c r="DB30" s="656"/>
      <c r="DC30" s="658"/>
      <c r="DD30" s="632">
        <v>303207</v>
      </c>
      <c r="DE30" s="624"/>
      <c r="DF30" s="624"/>
      <c r="DG30" s="624"/>
      <c r="DH30" s="624"/>
      <c r="DI30" s="624"/>
      <c r="DJ30" s="624"/>
      <c r="DK30" s="625"/>
      <c r="DL30" s="632">
        <v>303207</v>
      </c>
      <c r="DM30" s="624"/>
      <c r="DN30" s="624"/>
      <c r="DO30" s="624"/>
      <c r="DP30" s="624"/>
      <c r="DQ30" s="624"/>
      <c r="DR30" s="624"/>
      <c r="DS30" s="624"/>
      <c r="DT30" s="624"/>
      <c r="DU30" s="624"/>
      <c r="DV30" s="625"/>
      <c r="DW30" s="628">
        <v>16.3</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142</v>
      </c>
      <c r="S31" s="624"/>
      <c r="T31" s="624"/>
      <c r="U31" s="624"/>
      <c r="V31" s="624"/>
      <c r="W31" s="624"/>
      <c r="X31" s="624"/>
      <c r="Y31" s="625"/>
      <c r="Z31" s="626" t="s">
        <v>142</v>
      </c>
      <c r="AA31" s="626"/>
      <c r="AB31" s="626"/>
      <c r="AC31" s="626"/>
      <c r="AD31" s="627" t="s">
        <v>142</v>
      </c>
      <c r="AE31" s="627"/>
      <c r="AF31" s="627"/>
      <c r="AG31" s="627"/>
      <c r="AH31" s="627"/>
      <c r="AI31" s="627"/>
      <c r="AJ31" s="627"/>
      <c r="AK31" s="627"/>
      <c r="AL31" s="628" t="s">
        <v>133</v>
      </c>
      <c r="AM31" s="629"/>
      <c r="AN31" s="629"/>
      <c r="AO31" s="630"/>
      <c r="AP31" s="667" t="s">
        <v>315</v>
      </c>
      <c r="AQ31" s="668"/>
      <c r="AR31" s="668"/>
      <c r="AS31" s="668"/>
      <c r="AT31" s="673" t="s">
        <v>316</v>
      </c>
      <c r="AU31" s="218"/>
      <c r="AV31" s="218"/>
      <c r="AW31" s="218"/>
      <c r="AX31" s="609" t="s">
        <v>192</v>
      </c>
      <c r="AY31" s="610"/>
      <c r="AZ31" s="610"/>
      <c r="BA31" s="610"/>
      <c r="BB31" s="610"/>
      <c r="BC31" s="610"/>
      <c r="BD31" s="610"/>
      <c r="BE31" s="610"/>
      <c r="BF31" s="611"/>
      <c r="BG31" s="676">
        <v>99</v>
      </c>
      <c r="BH31" s="677"/>
      <c r="BI31" s="677"/>
      <c r="BJ31" s="677"/>
      <c r="BK31" s="677"/>
      <c r="BL31" s="677"/>
      <c r="BM31" s="618">
        <v>95.7</v>
      </c>
      <c r="BN31" s="677"/>
      <c r="BO31" s="677"/>
      <c r="BP31" s="677"/>
      <c r="BQ31" s="678"/>
      <c r="BR31" s="676">
        <v>98.5</v>
      </c>
      <c r="BS31" s="677"/>
      <c r="BT31" s="677"/>
      <c r="BU31" s="677"/>
      <c r="BV31" s="677"/>
      <c r="BW31" s="677"/>
      <c r="BX31" s="618">
        <v>95.7</v>
      </c>
      <c r="BY31" s="677"/>
      <c r="BZ31" s="677"/>
      <c r="CA31" s="677"/>
      <c r="CB31" s="678"/>
      <c r="CD31" s="663"/>
      <c r="CE31" s="664"/>
      <c r="CF31" s="620" t="s">
        <v>317</v>
      </c>
      <c r="CG31" s="621"/>
      <c r="CH31" s="621"/>
      <c r="CI31" s="621"/>
      <c r="CJ31" s="621"/>
      <c r="CK31" s="621"/>
      <c r="CL31" s="621"/>
      <c r="CM31" s="621"/>
      <c r="CN31" s="621"/>
      <c r="CO31" s="621"/>
      <c r="CP31" s="621"/>
      <c r="CQ31" s="622"/>
      <c r="CR31" s="623">
        <v>7489</v>
      </c>
      <c r="CS31" s="654"/>
      <c r="CT31" s="654"/>
      <c r="CU31" s="654"/>
      <c r="CV31" s="654"/>
      <c r="CW31" s="654"/>
      <c r="CX31" s="654"/>
      <c r="CY31" s="655"/>
      <c r="CZ31" s="628">
        <v>0.3</v>
      </c>
      <c r="DA31" s="656"/>
      <c r="DB31" s="656"/>
      <c r="DC31" s="658"/>
      <c r="DD31" s="632">
        <v>7489</v>
      </c>
      <c r="DE31" s="654"/>
      <c r="DF31" s="654"/>
      <c r="DG31" s="654"/>
      <c r="DH31" s="654"/>
      <c r="DI31" s="654"/>
      <c r="DJ31" s="654"/>
      <c r="DK31" s="655"/>
      <c r="DL31" s="632">
        <v>7489</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67926</v>
      </c>
      <c r="S32" s="624"/>
      <c r="T32" s="624"/>
      <c r="U32" s="624"/>
      <c r="V32" s="624"/>
      <c r="W32" s="624"/>
      <c r="X32" s="624"/>
      <c r="Y32" s="625"/>
      <c r="Z32" s="626">
        <v>2.5</v>
      </c>
      <c r="AA32" s="626"/>
      <c r="AB32" s="626"/>
      <c r="AC32" s="626"/>
      <c r="AD32" s="627" t="s">
        <v>142</v>
      </c>
      <c r="AE32" s="627"/>
      <c r="AF32" s="627"/>
      <c r="AG32" s="627"/>
      <c r="AH32" s="627"/>
      <c r="AI32" s="627"/>
      <c r="AJ32" s="627"/>
      <c r="AK32" s="627"/>
      <c r="AL32" s="628" t="s">
        <v>142</v>
      </c>
      <c r="AM32" s="629"/>
      <c r="AN32" s="629"/>
      <c r="AO32" s="630"/>
      <c r="AP32" s="669"/>
      <c r="AQ32" s="670"/>
      <c r="AR32" s="670"/>
      <c r="AS32" s="670"/>
      <c r="AT32" s="674"/>
      <c r="AU32" s="214" t="s">
        <v>319</v>
      </c>
      <c r="AX32" s="620" t="s">
        <v>320</v>
      </c>
      <c r="AY32" s="621"/>
      <c r="AZ32" s="621"/>
      <c r="BA32" s="621"/>
      <c r="BB32" s="621"/>
      <c r="BC32" s="621"/>
      <c r="BD32" s="621"/>
      <c r="BE32" s="621"/>
      <c r="BF32" s="622"/>
      <c r="BG32" s="679">
        <v>98.9</v>
      </c>
      <c r="BH32" s="654"/>
      <c r="BI32" s="654"/>
      <c r="BJ32" s="654"/>
      <c r="BK32" s="654"/>
      <c r="BL32" s="654"/>
      <c r="BM32" s="629">
        <v>95.3</v>
      </c>
      <c r="BN32" s="654"/>
      <c r="BO32" s="654"/>
      <c r="BP32" s="654"/>
      <c r="BQ32" s="680"/>
      <c r="BR32" s="679">
        <v>98.1</v>
      </c>
      <c r="BS32" s="654"/>
      <c r="BT32" s="654"/>
      <c r="BU32" s="654"/>
      <c r="BV32" s="654"/>
      <c r="BW32" s="654"/>
      <c r="BX32" s="629">
        <v>94.7</v>
      </c>
      <c r="BY32" s="654"/>
      <c r="BZ32" s="654"/>
      <c r="CA32" s="654"/>
      <c r="CB32" s="680"/>
      <c r="CD32" s="665"/>
      <c r="CE32" s="666"/>
      <c r="CF32" s="620" t="s">
        <v>321</v>
      </c>
      <c r="CG32" s="621"/>
      <c r="CH32" s="621"/>
      <c r="CI32" s="621"/>
      <c r="CJ32" s="621"/>
      <c r="CK32" s="621"/>
      <c r="CL32" s="621"/>
      <c r="CM32" s="621"/>
      <c r="CN32" s="621"/>
      <c r="CO32" s="621"/>
      <c r="CP32" s="621"/>
      <c r="CQ32" s="622"/>
      <c r="CR32" s="623">
        <v>520</v>
      </c>
      <c r="CS32" s="624"/>
      <c r="CT32" s="624"/>
      <c r="CU32" s="624"/>
      <c r="CV32" s="624"/>
      <c r="CW32" s="624"/>
      <c r="CX32" s="624"/>
      <c r="CY32" s="625"/>
      <c r="CZ32" s="628">
        <v>0</v>
      </c>
      <c r="DA32" s="656"/>
      <c r="DB32" s="656"/>
      <c r="DC32" s="658"/>
      <c r="DD32" s="632">
        <v>520</v>
      </c>
      <c r="DE32" s="624"/>
      <c r="DF32" s="624"/>
      <c r="DG32" s="624"/>
      <c r="DH32" s="624"/>
      <c r="DI32" s="624"/>
      <c r="DJ32" s="624"/>
      <c r="DK32" s="625"/>
      <c r="DL32" s="632">
        <v>520</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37764</v>
      </c>
      <c r="S33" s="624"/>
      <c r="T33" s="624"/>
      <c r="U33" s="624"/>
      <c r="V33" s="624"/>
      <c r="W33" s="624"/>
      <c r="X33" s="624"/>
      <c r="Y33" s="625"/>
      <c r="Z33" s="626">
        <v>1.4</v>
      </c>
      <c r="AA33" s="626"/>
      <c r="AB33" s="626"/>
      <c r="AC33" s="626"/>
      <c r="AD33" s="627" t="s">
        <v>142</v>
      </c>
      <c r="AE33" s="627"/>
      <c r="AF33" s="627"/>
      <c r="AG33" s="627"/>
      <c r="AH33" s="627"/>
      <c r="AI33" s="627"/>
      <c r="AJ33" s="627"/>
      <c r="AK33" s="627"/>
      <c r="AL33" s="628" t="s">
        <v>133</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v>
      </c>
      <c r="BH33" s="682"/>
      <c r="BI33" s="682"/>
      <c r="BJ33" s="682"/>
      <c r="BK33" s="682"/>
      <c r="BL33" s="682"/>
      <c r="BM33" s="683">
        <v>95.6</v>
      </c>
      <c r="BN33" s="682"/>
      <c r="BO33" s="682"/>
      <c r="BP33" s="682"/>
      <c r="BQ33" s="684"/>
      <c r="BR33" s="681">
        <v>98.6</v>
      </c>
      <c r="BS33" s="682"/>
      <c r="BT33" s="682"/>
      <c r="BU33" s="682"/>
      <c r="BV33" s="682"/>
      <c r="BW33" s="682"/>
      <c r="BX33" s="683">
        <v>95.8</v>
      </c>
      <c r="BY33" s="682"/>
      <c r="BZ33" s="682"/>
      <c r="CA33" s="682"/>
      <c r="CB33" s="684"/>
      <c r="CD33" s="620" t="s">
        <v>324</v>
      </c>
      <c r="CE33" s="621"/>
      <c r="CF33" s="621"/>
      <c r="CG33" s="621"/>
      <c r="CH33" s="621"/>
      <c r="CI33" s="621"/>
      <c r="CJ33" s="621"/>
      <c r="CK33" s="621"/>
      <c r="CL33" s="621"/>
      <c r="CM33" s="621"/>
      <c r="CN33" s="621"/>
      <c r="CO33" s="621"/>
      <c r="CP33" s="621"/>
      <c r="CQ33" s="622"/>
      <c r="CR33" s="623">
        <v>1202833</v>
      </c>
      <c r="CS33" s="654"/>
      <c r="CT33" s="654"/>
      <c r="CU33" s="654"/>
      <c r="CV33" s="654"/>
      <c r="CW33" s="654"/>
      <c r="CX33" s="654"/>
      <c r="CY33" s="655"/>
      <c r="CZ33" s="628">
        <v>45.3</v>
      </c>
      <c r="DA33" s="656"/>
      <c r="DB33" s="656"/>
      <c r="DC33" s="658"/>
      <c r="DD33" s="632">
        <v>982435</v>
      </c>
      <c r="DE33" s="654"/>
      <c r="DF33" s="654"/>
      <c r="DG33" s="654"/>
      <c r="DH33" s="654"/>
      <c r="DI33" s="654"/>
      <c r="DJ33" s="654"/>
      <c r="DK33" s="655"/>
      <c r="DL33" s="632">
        <v>815105</v>
      </c>
      <c r="DM33" s="654"/>
      <c r="DN33" s="654"/>
      <c r="DO33" s="654"/>
      <c r="DP33" s="654"/>
      <c r="DQ33" s="654"/>
      <c r="DR33" s="654"/>
      <c r="DS33" s="654"/>
      <c r="DT33" s="654"/>
      <c r="DU33" s="654"/>
      <c r="DV33" s="655"/>
      <c r="DW33" s="628">
        <v>43.9</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20990</v>
      </c>
      <c r="S34" s="624"/>
      <c r="T34" s="624"/>
      <c r="U34" s="624"/>
      <c r="V34" s="624"/>
      <c r="W34" s="624"/>
      <c r="X34" s="624"/>
      <c r="Y34" s="625"/>
      <c r="Z34" s="626">
        <v>0.8</v>
      </c>
      <c r="AA34" s="626"/>
      <c r="AB34" s="626"/>
      <c r="AC34" s="626"/>
      <c r="AD34" s="627" t="s">
        <v>142</v>
      </c>
      <c r="AE34" s="627"/>
      <c r="AF34" s="627"/>
      <c r="AG34" s="627"/>
      <c r="AH34" s="627"/>
      <c r="AI34" s="627"/>
      <c r="AJ34" s="627"/>
      <c r="AK34" s="627"/>
      <c r="AL34" s="628" t="s">
        <v>142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432247</v>
      </c>
      <c r="CS34" s="624"/>
      <c r="CT34" s="624"/>
      <c r="CU34" s="624"/>
      <c r="CV34" s="624"/>
      <c r="CW34" s="624"/>
      <c r="CX34" s="624"/>
      <c r="CY34" s="625"/>
      <c r="CZ34" s="628">
        <v>16.3</v>
      </c>
      <c r="DA34" s="656"/>
      <c r="DB34" s="656"/>
      <c r="DC34" s="658"/>
      <c r="DD34" s="632">
        <v>300432</v>
      </c>
      <c r="DE34" s="624"/>
      <c r="DF34" s="624"/>
      <c r="DG34" s="624"/>
      <c r="DH34" s="624"/>
      <c r="DI34" s="624"/>
      <c r="DJ34" s="624"/>
      <c r="DK34" s="625"/>
      <c r="DL34" s="632">
        <v>224933</v>
      </c>
      <c r="DM34" s="624"/>
      <c r="DN34" s="624"/>
      <c r="DO34" s="624"/>
      <c r="DP34" s="624"/>
      <c r="DQ34" s="624"/>
      <c r="DR34" s="624"/>
      <c r="DS34" s="624"/>
      <c r="DT34" s="624"/>
      <c r="DU34" s="624"/>
      <c r="DV34" s="625"/>
      <c r="DW34" s="628">
        <v>12.1</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105022</v>
      </c>
      <c r="S35" s="624"/>
      <c r="T35" s="624"/>
      <c r="U35" s="624"/>
      <c r="V35" s="624"/>
      <c r="W35" s="624"/>
      <c r="X35" s="624"/>
      <c r="Y35" s="625"/>
      <c r="Z35" s="626">
        <v>3.9</v>
      </c>
      <c r="AA35" s="626"/>
      <c r="AB35" s="626"/>
      <c r="AC35" s="626"/>
      <c r="AD35" s="627" t="s">
        <v>142</v>
      </c>
      <c r="AE35" s="627"/>
      <c r="AF35" s="627"/>
      <c r="AG35" s="627"/>
      <c r="AH35" s="627"/>
      <c r="AI35" s="627"/>
      <c r="AJ35" s="627"/>
      <c r="AK35" s="627"/>
      <c r="AL35" s="628" t="s">
        <v>142</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105171</v>
      </c>
      <c r="CS35" s="654"/>
      <c r="CT35" s="654"/>
      <c r="CU35" s="654"/>
      <c r="CV35" s="654"/>
      <c r="CW35" s="654"/>
      <c r="CX35" s="654"/>
      <c r="CY35" s="655"/>
      <c r="CZ35" s="628">
        <v>4</v>
      </c>
      <c r="DA35" s="656"/>
      <c r="DB35" s="656"/>
      <c r="DC35" s="658"/>
      <c r="DD35" s="632">
        <v>90574</v>
      </c>
      <c r="DE35" s="654"/>
      <c r="DF35" s="654"/>
      <c r="DG35" s="654"/>
      <c r="DH35" s="654"/>
      <c r="DI35" s="654"/>
      <c r="DJ35" s="654"/>
      <c r="DK35" s="655"/>
      <c r="DL35" s="632">
        <v>70903</v>
      </c>
      <c r="DM35" s="654"/>
      <c r="DN35" s="654"/>
      <c r="DO35" s="654"/>
      <c r="DP35" s="654"/>
      <c r="DQ35" s="654"/>
      <c r="DR35" s="654"/>
      <c r="DS35" s="654"/>
      <c r="DT35" s="654"/>
      <c r="DU35" s="654"/>
      <c r="DV35" s="655"/>
      <c r="DW35" s="628">
        <v>3.8</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62763</v>
      </c>
      <c r="S36" s="624"/>
      <c r="T36" s="624"/>
      <c r="U36" s="624"/>
      <c r="V36" s="624"/>
      <c r="W36" s="624"/>
      <c r="X36" s="624"/>
      <c r="Y36" s="625"/>
      <c r="Z36" s="626">
        <v>2.2999999999999998</v>
      </c>
      <c r="AA36" s="626"/>
      <c r="AB36" s="626"/>
      <c r="AC36" s="626"/>
      <c r="AD36" s="627" t="s">
        <v>142</v>
      </c>
      <c r="AE36" s="627"/>
      <c r="AF36" s="627"/>
      <c r="AG36" s="627"/>
      <c r="AH36" s="627"/>
      <c r="AI36" s="627"/>
      <c r="AJ36" s="627"/>
      <c r="AK36" s="627"/>
      <c r="AL36" s="628" t="s">
        <v>133</v>
      </c>
      <c r="AM36" s="629"/>
      <c r="AN36" s="629"/>
      <c r="AO36" s="630"/>
      <c r="AP36" s="222"/>
      <c r="AQ36" s="685" t="s">
        <v>332</v>
      </c>
      <c r="AR36" s="686"/>
      <c r="AS36" s="686"/>
      <c r="AT36" s="686"/>
      <c r="AU36" s="686"/>
      <c r="AV36" s="686"/>
      <c r="AW36" s="686"/>
      <c r="AX36" s="686"/>
      <c r="AY36" s="687"/>
      <c r="AZ36" s="612">
        <v>242400</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3558</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376073</v>
      </c>
      <c r="CS36" s="624"/>
      <c r="CT36" s="624"/>
      <c r="CU36" s="624"/>
      <c r="CV36" s="624"/>
      <c r="CW36" s="624"/>
      <c r="CX36" s="624"/>
      <c r="CY36" s="625"/>
      <c r="CZ36" s="628">
        <v>14.2</v>
      </c>
      <c r="DA36" s="656"/>
      <c r="DB36" s="656"/>
      <c r="DC36" s="658"/>
      <c r="DD36" s="632">
        <v>357410</v>
      </c>
      <c r="DE36" s="624"/>
      <c r="DF36" s="624"/>
      <c r="DG36" s="624"/>
      <c r="DH36" s="624"/>
      <c r="DI36" s="624"/>
      <c r="DJ36" s="624"/>
      <c r="DK36" s="625"/>
      <c r="DL36" s="632">
        <v>310393</v>
      </c>
      <c r="DM36" s="624"/>
      <c r="DN36" s="624"/>
      <c r="DO36" s="624"/>
      <c r="DP36" s="624"/>
      <c r="DQ36" s="624"/>
      <c r="DR36" s="624"/>
      <c r="DS36" s="624"/>
      <c r="DT36" s="624"/>
      <c r="DU36" s="624"/>
      <c r="DV36" s="625"/>
      <c r="DW36" s="628">
        <v>16.7</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92856</v>
      </c>
      <c r="S37" s="624"/>
      <c r="T37" s="624"/>
      <c r="U37" s="624"/>
      <c r="V37" s="624"/>
      <c r="W37" s="624"/>
      <c r="X37" s="624"/>
      <c r="Y37" s="625"/>
      <c r="Z37" s="626">
        <v>3.4</v>
      </c>
      <c r="AA37" s="626"/>
      <c r="AB37" s="626"/>
      <c r="AC37" s="626"/>
      <c r="AD37" s="627" t="s">
        <v>142</v>
      </c>
      <c r="AE37" s="627"/>
      <c r="AF37" s="627"/>
      <c r="AG37" s="627"/>
      <c r="AH37" s="627"/>
      <c r="AI37" s="627"/>
      <c r="AJ37" s="627"/>
      <c r="AK37" s="627"/>
      <c r="AL37" s="628" t="s">
        <v>142</v>
      </c>
      <c r="AM37" s="629"/>
      <c r="AN37" s="629"/>
      <c r="AO37" s="630"/>
      <c r="AQ37" s="689" t="s">
        <v>336</v>
      </c>
      <c r="AR37" s="690"/>
      <c r="AS37" s="690"/>
      <c r="AT37" s="690"/>
      <c r="AU37" s="690"/>
      <c r="AV37" s="690"/>
      <c r="AW37" s="690"/>
      <c r="AX37" s="690"/>
      <c r="AY37" s="691"/>
      <c r="AZ37" s="623">
        <v>242400</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3415</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225686</v>
      </c>
      <c r="CS37" s="654"/>
      <c r="CT37" s="654"/>
      <c r="CU37" s="654"/>
      <c r="CV37" s="654"/>
      <c r="CW37" s="654"/>
      <c r="CX37" s="654"/>
      <c r="CY37" s="655"/>
      <c r="CZ37" s="628">
        <v>8.5</v>
      </c>
      <c r="DA37" s="656"/>
      <c r="DB37" s="656"/>
      <c r="DC37" s="658"/>
      <c r="DD37" s="632">
        <v>212828</v>
      </c>
      <c r="DE37" s="654"/>
      <c r="DF37" s="654"/>
      <c r="DG37" s="654"/>
      <c r="DH37" s="654"/>
      <c r="DI37" s="654"/>
      <c r="DJ37" s="654"/>
      <c r="DK37" s="655"/>
      <c r="DL37" s="632">
        <v>180374</v>
      </c>
      <c r="DM37" s="654"/>
      <c r="DN37" s="654"/>
      <c r="DO37" s="654"/>
      <c r="DP37" s="654"/>
      <c r="DQ37" s="654"/>
      <c r="DR37" s="654"/>
      <c r="DS37" s="654"/>
      <c r="DT37" s="654"/>
      <c r="DU37" s="654"/>
      <c r="DV37" s="655"/>
      <c r="DW37" s="628">
        <v>9.6999999999999993</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131584</v>
      </c>
      <c r="S38" s="624"/>
      <c r="T38" s="624"/>
      <c r="U38" s="624"/>
      <c r="V38" s="624"/>
      <c r="W38" s="624"/>
      <c r="X38" s="624"/>
      <c r="Y38" s="625"/>
      <c r="Z38" s="626">
        <v>4.9000000000000004</v>
      </c>
      <c r="AA38" s="626"/>
      <c r="AB38" s="626"/>
      <c r="AC38" s="626"/>
      <c r="AD38" s="627" t="s">
        <v>133</v>
      </c>
      <c r="AE38" s="627"/>
      <c r="AF38" s="627"/>
      <c r="AG38" s="627"/>
      <c r="AH38" s="627"/>
      <c r="AI38" s="627"/>
      <c r="AJ38" s="627"/>
      <c r="AK38" s="627"/>
      <c r="AL38" s="628" t="s">
        <v>142</v>
      </c>
      <c r="AM38" s="629"/>
      <c r="AN38" s="629"/>
      <c r="AO38" s="630"/>
      <c r="AQ38" s="689" t="s">
        <v>340</v>
      </c>
      <c r="AR38" s="690"/>
      <c r="AS38" s="690"/>
      <c r="AT38" s="690"/>
      <c r="AU38" s="690"/>
      <c r="AV38" s="690"/>
      <c r="AW38" s="690"/>
      <c r="AX38" s="690"/>
      <c r="AY38" s="691"/>
      <c r="AZ38" s="623" t="s">
        <v>133</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197</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242400</v>
      </c>
      <c r="CS38" s="624"/>
      <c r="CT38" s="624"/>
      <c r="CU38" s="624"/>
      <c r="CV38" s="624"/>
      <c r="CW38" s="624"/>
      <c r="CX38" s="624"/>
      <c r="CY38" s="625"/>
      <c r="CZ38" s="628">
        <v>9.1</v>
      </c>
      <c r="DA38" s="656"/>
      <c r="DB38" s="656"/>
      <c r="DC38" s="658"/>
      <c r="DD38" s="632">
        <v>233720</v>
      </c>
      <c r="DE38" s="624"/>
      <c r="DF38" s="624"/>
      <c r="DG38" s="624"/>
      <c r="DH38" s="624"/>
      <c r="DI38" s="624"/>
      <c r="DJ38" s="624"/>
      <c r="DK38" s="625"/>
      <c r="DL38" s="632">
        <v>208876</v>
      </c>
      <c r="DM38" s="624"/>
      <c r="DN38" s="624"/>
      <c r="DO38" s="624"/>
      <c r="DP38" s="624"/>
      <c r="DQ38" s="624"/>
      <c r="DR38" s="624"/>
      <c r="DS38" s="624"/>
      <c r="DT38" s="624"/>
      <c r="DU38" s="624"/>
      <c r="DV38" s="625"/>
      <c r="DW38" s="628">
        <v>11.3</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142</v>
      </c>
      <c r="S39" s="624"/>
      <c r="T39" s="624"/>
      <c r="U39" s="624"/>
      <c r="V39" s="624"/>
      <c r="W39" s="624"/>
      <c r="X39" s="624"/>
      <c r="Y39" s="625"/>
      <c r="Z39" s="626" t="s">
        <v>142</v>
      </c>
      <c r="AA39" s="626"/>
      <c r="AB39" s="626"/>
      <c r="AC39" s="626"/>
      <c r="AD39" s="627" t="s">
        <v>133</v>
      </c>
      <c r="AE39" s="627"/>
      <c r="AF39" s="627"/>
      <c r="AG39" s="627"/>
      <c r="AH39" s="627"/>
      <c r="AI39" s="627"/>
      <c r="AJ39" s="627"/>
      <c r="AK39" s="627"/>
      <c r="AL39" s="628" t="s">
        <v>142</v>
      </c>
      <c r="AM39" s="629"/>
      <c r="AN39" s="629"/>
      <c r="AO39" s="630"/>
      <c r="AQ39" s="689" t="s">
        <v>344</v>
      </c>
      <c r="AR39" s="690"/>
      <c r="AS39" s="690"/>
      <c r="AT39" s="690"/>
      <c r="AU39" s="690"/>
      <c r="AV39" s="690"/>
      <c r="AW39" s="690"/>
      <c r="AX39" s="690"/>
      <c r="AY39" s="691"/>
      <c r="AZ39" s="623" t="s">
        <v>142</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305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37642</v>
      </c>
      <c r="CS39" s="654"/>
      <c r="CT39" s="654"/>
      <c r="CU39" s="654"/>
      <c r="CV39" s="654"/>
      <c r="CW39" s="654"/>
      <c r="CX39" s="654"/>
      <c r="CY39" s="655"/>
      <c r="CZ39" s="628">
        <v>1.4</v>
      </c>
      <c r="DA39" s="656"/>
      <c r="DB39" s="656"/>
      <c r="DC39" s="658"/>
      <c r="DD39" s="632">
        <v>299</v>
      </c>
      <c r="DE39" s="654"/>
      <c r="DF39" s="654"/>
      <c r="DG39" s="654"/>
      <c r="DH39" s="654"/>
      <c r="DI39" s="654"/>
      <c r="DJ39" s="654"/>
      <c r="DK39" s="655"/>
      <c r="DL39" s="632" t="s">
        <v>133</v>
      </c>
      <c r="DM39" s="654"/>
      <c r="DN39" s="654"/>
      <c r="DO39" s="654"/>
      <c r="DP39" s="654"/>
      <c r="DQ39" s="654"/>
      <c r="DR39" s="654"/>
      <c r="DS39" s="654"/>
      <c r="DT39" s="654"/>
      <c r="DU39" s="654"/>
      <c r="DV39" s="655"/>
      <c r="DW39" s="628" t="s">
        <v>133</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v>17784</v>
      </c>
      <c r="S40" s="624"/>
      <c r="T40" s="624"/>
      <c r="U40" s="624"/>
      <c r="V40" s="624"/>
      <c r="W40" s="624"/>
      <c r="X40" s="624"/>
      <c r="Y40" s="625"/>
      <c r="Z40" s="626">
        <v>0.7</v>
      </c>
      <c r="AA40" s="626"/>
      <c r="AB40" s="626"/>
      <c r="AC40" s="626"/>
      <c r="AD40" s="627" t="s">
        <v>133</v>
      </c>
      <c r="AE40" s="627"/>
      <c r="AF40" s="627"/>
      <c r="AG40" s="627"/>
      <c r="AH40" s="627"/>
      <c r="AI40" s="627"/>
      <c r="AJ40" s="627"/>
      <c r="AK40" s="627"/>
      <c r="AL40" s="628" t="s">
        <v>142</v>
      </c>
      <c r="AM40" s="629"/>
      <c r="AN40" s="629"/>
      <c r="AO40" s="630"/>
      <c r="AQ40" s="689" t="s">
        <v>348</v>
      </c>
      <c r="AR40" s="690"/>
      <c r="AS40" s="690"/>
      <c r="AT40" s="690"/>
      <c r="AU40" s="690"/>
      <c r="AV40" s="690"/>
      <c r="AW40" s="690"/>
      <c r="AX40" s="690"/>
      <c r="AY40" s="691"/>
      <c r="AZ40" s="623" t="s">
        <v>142</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86</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9300</v>
      </c>
      <c r="CS40" s="624"/>
      <c r="CT40" s="624"/>
      <c r="CU40" s="624"/>
      <c r="CV40" s="624"/>
      <c r="CW40" s="624"/>
      <c r="CX40" s="624"/>
      <c r="CY40" s="625"/>
      <c r="CZ40" s="628">
        <v>0.4</v>
      </c>
      <c r="DA40" s="656"/>
      <c r="DB40" s="656"/>
      <c r="DC40" s="658"/>
      <c r="DD40" s="632" t="s">
        <v>142</v>
      </c>
      <c r="DE40" s="624"/>
      <c r="DF40" s="624"/>
      <c r="DG40" s="624"/>
      <c r="DH40" s="624"/>
      <c r="DI40" s="624"/>
      <c r="DJ40" s="624"/>
      <c r="DK40" s="625"/>
      <c r="DL40" s="632" t="s">
        <v>133</v>
      </c>
      <c r="DM40" s="624"/>
      <c r="DN40" s="624"/>
      <c r="DO40" s="624"/>
      <c r="DP40" s="624"/>
      <c r="DQ40" s="624"/>
      <c r="DR40" s="624"/>
      <c r="DS40" s="624"/>
      <c r="DT40" s="624"/>
      <c r="DU40" s="624"/>
      <c r="DV40" s="625"/>
      <c r="DW40" s="628" t="s">
        <v>133</v>
      </c>
      <c r="DX40" s="656"/>
      <c r="DY40" s="656"/>
      <c r="DZ40" s="656"/>
      <c r="EA40" s="656"/>
      <c r="EB40" s="656"/>
      <c r="EC40" s="657"/>
    </row>
    <row r="41" spans="2:133" ht="11.25" customHeight="1" x14ac:dyDescent="0.15">
      <c r="B41" s="644" t="s">
        <v>352</v>
      </c>
      <c r="C41" s="645"/>
      <c r="D41" s="645"/>
      <c r="E41" s="645"/>
      <c r="F41" s="645"/>
      <c r="G41" s="645"/>
      <c r="H41" s="645"/>
      <c r="I41" s="645"/>
      <c r="J41" s="645"/>
      <c r="K41" s="645"/>
      <c r="L41" s="645"/>
      <c r="M41" s="645"/>
      <c r="N41" s="645"/>
      <c r="O41" s="645"/>
      <c r="P41" s="645"/>
      <c r="Q41" s="646"/>
      <c r="R41" s="698">
        <v>2710056</v>
      </c>
      <c r="S41" s="699"/>
      <c r="T41" s="699"/>
      <c r="U41" s="699"/>
      <c r="V41" s="699"/>
      <c r="W41" s="699"/>
      <c r="X41" s="699"/>
      <c r="Y41" s="700"/>
      <c r="Z41" s="701">
        <v>100</v>
      </c>
      <c r="AA41" s="701"/>
      <c r="AB41" s="701"/>
      <c r="AC41" s="701"/>
      <c r="AD41" s="702">
        <v>1836883</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t="s">
        <v>133</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133</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133</v>
      </c>
      <c r="CS41" s="654"/>
      <c r="CT41" s="654"/>
      <c r="CU41" s="654"/>
      <c r="CV41" s="654"/>
      <c r="CW41" s="654"/>
      <c r="CX41" s="654"/>
      <c r="CY41" s="655"/>
      <c r="CZ41" s="628" t="s">
        <v>133</v>
      </c>
      <c r="DA41" s="656"/>
      <c r="DB41" s="656"/>
      <c r="DC41" s="658"/>
      <c r="DD41" s="632" t="s">
        <v>133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t="s">
        <v>133</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227</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536442</v>
      </c>
      <c r="CS42" s="654"/>
      <c r="CT42" s="654"/>
      <c r="CU42" s="654"/>
      <c r="CV42" s="654"/>
      <c r="CW42" s="654"/>
      <c r="CX42" s="654"/>
      <c r="CY42" s="655"/>
      <c r="CZ42" s="628">
        <v>20.2</v>
      </c>
      <c r="DA42" s="656"/>
      <c r="DB42" s="656"/>
      <c r="DC42" s="658"/>
      <c r="DD42" s="632">
        <v>285900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t="s">
        <v>133</v>
      </c>
      <c r="CS43" s="654"/>
      <c r="CT43" s="654"/>
      <c r="CU43" s="654"/>
      <c r="CV43" s="654"/>
      <c r="CW43" s="654"/>
      <c r="CX43" s="654"/>
      <c r="CY43" s="655"/>
      <c r="CZ43" s="628" t="s">
        <v>361</v>
      </c>
      <c r="DA43" s="656"/>
      <c r="DB43" s="656"/>
      <c r="DC43" s="658"/>
      <c r="DD43" s="632" t="s">
        <v>361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363</v>
      </c>
      <c r="CG44" s="621"/>
      <c r="CH44" s="621"/>
      <c r="CI44" s="621"/>
      <c r="CJ44" s="621"/>
      <c r="CK44" s="621"/>
      <c r="CL44" s="621"/>
      <c r="CM44" s="621"/>
      <c r="CN44" s="621"/>
      <c r="CO44" s="621"/>
      <c r="CP44" s="621"/>
      <c r="CQ44" s="622"/>
      <c r="CR44" s="623">
        <v>515951</v>
      </c>
      <c r="CS44" s="624"/>
      <c r="CT44" s="624"/>
      <c r="CU44" s="624"/>
      <c r="CV44" s="624"/>
      <c r="CW44" s="624"/>
      <c r="CX44" s="624"/>
      <c r="CY44" s="625"/>
      <c r="CZ44" s="628">
        <v>19.399999999999999</v>
      </c>
      <c r="DA44" s="629"/>
      <c r="DB44" s="629"/>
      <c r="DC44" s="635"/>
      <c r="DD44" s="632">
        <v>272509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235259</v>
      </c>
      <c r="CS45" s="654"/>
      <c r="CT45" s="654"/>
      <c r="CU45" s="654"/>
      <c r="CV45" s="654"/>
      <c r="CW45" s="654"/>
      <c r="CX45" s="654"/>
      <c r="CY45" s="655"/>
      <c r="CZ45" s="628">
        <v>8.9</v>
      </c>
      <c r="DA45" s="656"/>
      <c r="DB45" s="656"/>
      <c r="DC45" s="658"/>
      <c r="DD45" s="632">
        <v>194326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280692</v>
      </c>
      <c r="CS46" s="624"/>
      <c r="CT46" s="624"/>
      <c r="CU46" s="624"/>
      <c r="CV46" s="624"/>
      <c r="CW46" s="624"/>
      <c r="CX46" s="624"/>
      <c r="CY46" s="625"/>
      <c r="CZ46" s="628">
        <v>10.6</v>
      </c>
      <c r="DA46" s="629"/>
      <c r="DB46" s="629"/>
      <c r="DC46" s="635"/>
      <c r="DD46" s="632">
        <v>78183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20491</v>
      </c>
      <c r="CS47" s="654"/>
      <c r="CT47" s="654"/>
      <c r="CU47" s="654"/>
      <c r="CV47" s="654"/>
      <c r="CW47" s="654"/>
      <c r="CX47" s="654"/>
      <c r="CY47" s="655"/>
      <c r="CZ47" s="628">
        <v>0.8</v>
      </c>
      <c r="DA47" s="656"/>
      <c r="DB47" s="656"/>
      <c r="DC47" s="658"/>
      <c r="DD47" s="632">
        <v>13391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361</v>
      </c>
      <c r="CS48" s="624"/>
      <c r="CT48" s="624"/>
      <c r="CU48" s="624"/>
      <c r="CV48" s="624"/>
      <c r="CW48" s="624"/>
      <c r="CX48" s="624"/>
      <c r="CY48" s="625"/>
      <c r="CZ48" s="628" t="s">
        <v>361</v>
      </c>
      <c r="DA48" s="629"/>
      <c r="DB48" s="629"/>
      <c r="DC48" s="635"/>
      <c r="DD48" s="632" t="s">
        <v>361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2656707</v>
      </c>
      <c r="CS49" s="682"/>
      <c r="CT49" s="682"/>
      <c r="CU49" s="682"/>
      <c r="CV49" s="682"/>
      <c r="CW49" s="682"/>
      <c r="CX49" s="682"/>
      <c r="CY49" s="711"/>
      <c r="CZ49" s="703">
        <v>100</v>
      </c>
      <c r="DA49" s="712"/>
      <c r="DB49" s="712"/>
      <c r="DC49" s="713"/>
      <c r="DD49" s="714">
        <v>2115716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PH0b36a45A+Zki0XmbNPcHRqkoKUOidO5w6/vquPRHh9sYHy6byALRVhUnve7nuldrVQiktiNRbmL7zU43Siw==" saltValue="1QOGcRINOmNA/oyEBZOQb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4"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55" zoomScaleNormal="70" zoomScaleSheetLayoutView="55" workbookViewId="0">
      <selection activeCell="AU36" sqref="AU36:AY3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392</v>
      </c>
      <c r="C7" s="761"/>
      <c r="D7" s="761"/>
      <c r="E7" s="761"/>
      <c r="F7" s="761"/>
      <c r="G7" s="761"/>
      <c r="H7" s="761"/>
      <c r="I7" s="761"/>
      <c r="J7" s="761"/>
      <c r="K7" s="761"/>
      <c r="L7" s="761"/>
      <c r="M7" s="761"/>
      <c r="N7" s="761"/>
      <c r="O7" s="761"/>
      <c r="P7" s="762"/>
      <c r="Q7" s="763"/>
      <c r="R7" s="764"/>
      <c r="S7" s="764"/>
      <c r="T7" s="764"/>
      <c r="U7" s="764"/>
      <c r="V7" s="764"/>
      <c r="W7" s="764"/>
      <c r="X7" s="764"/>
      <c r="Y7" s="764"/>
      <c r="Z7" s="764"/>
      <c r="AA7" s="764"/>
      <c r="AB7" s="764"/>
      <c r="AC7" s="764"/>
      <c r="AD7" s="764"/>
      <c r="AE7" s="765"/>
      <c r="AF7" s="766">
        <v>48</v>
      </c>
      <c r="AG7" s="767"/>
      <c r="AH7" s="767"/>
      <c r="AI7" s="767"/>
      <c r="AJ7" s="768"/>
      <c r="AK7" s="769"/>
      <c r="AL7" s="770"/>
      <c r="AM7" s="770"/>
      <c r="AN7" s="770"/>
      <c r="AO7" s="770"/>
      <c r="AP7" s="770"/>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t="s">
        <v>393</v>
      </c>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v>3</v>
      </c>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t="s">
        <v>394</v>
      </c>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v>1</v>
      </c>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52</v>
      </c>
      <c r="AG23" s="793"/>
      <c r="AH23" s="793"/>
      <c r="AI23" s="793"/>
      <c r="AJ23" s="796"/>
      <c r="AK23" s="797"/>
      <c r="AL23" s="798"/>
      <c r="AM23" s="798"/>
      <c r="AN23" s="798"/>
      <c r="AO23" s="798"/>
      <c r="AP23" s="793"/>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14" t="s">
        <v>404</v>
      </c>
      <c r="AG26" s="815"/>
      <c r="AH26" s="815"/>
      <c r="AI26" s="815"/>
      <c r="AJ26" s="816"/>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409</v>
      </c>
      <c r="C28" s="761"/>
      <c r="D28" s="761"/>
      <c r="E28" s="761"/>
      <c r="F28" s="761"/>
      <c r="G28" s="761"/>
      <c r="H28" s="761"/>
      <c r="I28" s="761"/>
      <c r="J28" s="761"/>
      <c r="K28" s="761"/>
      <c r="L28" s="761"/>
      <c r="M28" s="761"/>
      <c r="N28" s="761"/>
      <c r="O28" s="761"/>
      <c r="P28" s="762"/>
      <c r="Q28" s="822"/>
      <c r="R28" s="823"/>
      <c r="S28" s="823"/>
      <c r="T28" s="823"/>
      <c r="U28" s="823"/>
      <c r="V28" s="823"/>
      <c r="W28" s="823"/>
      <c r="X28" s="823"/>
      <c r="Y28" s="823"/>
      <c r="Z28" s="823"/>
      <c r="AA28" s="823"/>
      <c r="AB28" s="823"/>
      <c r="AC28" s="823"/>
      <c r="AD28" s="823"/>
      <c r="AE28" s="824"/>
      <c r="AF28" s="825">
        <v>4</v>
      </c>
      <c r="AG28" s="823"/>
      <c r="AH28" s="823"/>
      <c r="AI28" s="823"/>
      <c r="AJ28" s="826"/>
      <c r="AK28" s="827"/>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410</v>
      </c>
      <c r="C29" s="750"/>
      <c r="D29" s="750"/>
      <c r="E29" s="750"/>
      <c r="F29" s="750"/>
      <c r="G29" s="750"/>
      <c r="H29" s="750"/>
      <c r="I29" s="750"/>
      <c r="J29" s="750"/>
      <c r="K29" s="750"/>
      <c r="L29" s="750"/>
      <c r="M29" s="750"/>
      <c r="N29" s="750"/>
      <c r="O29" s="750"/>
      <c r="P29" s="751"/>
      <c r="Q29" s="752"/>
      <c r="R29" s="753"/>
      <c r="S29" s="753"/>
      <c r="T29" s="753"/>
      <c r="U29" s="753"/>
      <c r="V29" s="753"/>
      <c r="W29" s="753"/>
      <c r="X29" s="753"/>
      <c r="Y29" s="753"/>
      <c r="Z29" s="753"/>
      <c r="AA29" s="753"/>
      <c r="AB29" s="753"/>
      <c r="AC29" s="753"/>
      <c r="AD29" s="753"/>
      <c r="AE29" s="754"/>
      <c r="AF29" s="755">
        <v>11</v>
      </c>
      <c r="AG29" s="756"/>
      <c r="AH29" s="756"/>
      <c r="AI29" s="756"/>
      <c r="AJ29" s="757"/>
      <c r="AK29" s="834"/>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411</v>
      </c>
      <c r="C30" s="750"/>
      <c r="D30" s="750"/>
      <c r="E30" s="750"/>
      <c r="F30" s="750"/>
      <c r="G30" s="750"/>
      <c r="H30" s="750"/>
      <c r="I30" s="750"/>
      <c r="J30" s="750"/>
      <c r="K30" s="750"/>
      <c r="L30" s="750"/>
      <c r="M30" s="750"/>
      <c r="N30" s="750"/>
      <c r="O30" s="750"/>
      <c r="P30" s="751"/>
      <c r="Q30" s="752"/>
      <c r="R30" s="753"/>
      <c r="S30" s="753"/>
      <c r="T30" s="753"/>
      <c r="U30" s="753"/>
      <c r="V30" s="753"/>
      <c r="W30" s="753"/>
      <c r="X30" s="753"/>
      <c r="Y30" s="753"/>
      <c r="Z30" s="753"/>
      <c r="AA30" s="753"/>
      <c r="AB30" s="753"/>
      <c r="AC30" s="753"/>
      <c r="AD30" s="753"/>
      <c r="AE30" s="754"/>
      <c r="AF30" s="755">
        <v>0</v>
      </c>
      <c r="AG30" s="756"/>
      <c r="AH30" s="756"/>
      <c r="AI30" s="756"/>
      <c r="AJ30" s="757"/>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412</v>
      </c>
      <c r="C31" s="750"/>
      <c r="D31" s="750"/>
      <c r="E31" s="750"/>
      <c r="F31" s="750"/>
      <c r="G31" s="750"/>
      <c r="H31" s="750"/>
      <c r="I31" s="750"/>
      <c r="J31" s="750"/>
      <c r="K31" s="750"/>
      <c r="L31" s="750"/>
      <c r="M31" s="750"/>
      <c r="N31" s="750"/>
      <c r="O31" s="750"/>
      <c r="P31" s="751"/>
      <c r="Q31" s="752"/>
      <c r="R31" s="753"/>
      <c r="S31" s="753"/>
      <c r="T31" s="753"/>
      <c r="U31" s="753"/>
      <c r="V31" s="753"/>
      <c r="W31" s="753"/>
      <c r="X31" s="753"/>
      <c r="Y31" s="753"/>
      <c r="Z31" s="753"/>
      <c r="AA31" s="753"/>
      <c r="AB31" s="753"/>
      <c r="AC31" s="753"/>
      <c r="AD31" s="753"/>
      <c r="AE31" s="754"/>
      <c r="AF31" s="755">
        <v>1</v>
      </c>
      <c r="AG31" s="756"/>
      <c r="AH31" s="756"/>
      <c r="AI31" s="756"/>
      <c r="AJ31" s="757"/>
      <c r="AK31" s="834"/>
      <c r="AL31" s="830"/>
      <c r="AM31" s="830"/>
      <c r="AN31" s="830"/>
      <c r="AO31" s="830"/>
      <c r="AP31" s="830"/>
      <c r="AQ31" s="830"/>
      <c r="AR31" s="830"/>
      <c r="AS31" s="830"/>
      <c r="AT31" s="830"/>
      <c r="AU31" s="830"/>
      <c r="AV31" s="830"/>
      <c r="AW31" s="830"/>
      <c r="AX31" s="830"/>
      <c r="AY31" s="830"/>
      <c r="AZ31" s="831"/>
      <c r="BA31" s="831"/>
      <c r="BB31" s="831"/>
      <c r="BC31" s="831"/>
      <c r="BD31" s="831"/>
      <c r="BE31" s="832" t="s">
        <v>413</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v>2</v>
      </c>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t="s">
        <v>415</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396</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420</v>
      </c>
      <c r="B66" s="730"/>
      <c r="C66" s="730"/>
      <c r="D66" s="730"/>
      <c r="E66" s="730"/>
      <c r="F66" s="730"/>
      <c r="G66" s="730"/>
      <c r="H66" s="730"/>
      <c r="I66" s="730"/>
      <c r="J66" s="730"/>
      <c r="K66" s="730"/>
      <c r="L66" s="730"/>
      <c r="M66" s="730"/>
      <c r="N66" s="730"/>
      <c r="O66" s="730"/>
      <c r="P66" s="731"/>
      <c r="Q66" s="725" t="s">
        <v>421</v>
      </c>
      <c r="R66" s="721"/>
      <c r="S66" s="721"/>
      <c r="T66" s="721"/>
      <c r="U66" s="722"/>
      <c r="V66" s="725" t="s">
        <v>422</v>
      </c>
      <c r="W66" s="721"/>
      <c r="X66" s="721"/>
      <c r="Y66" s="721"/>
      <c r="Z66" s="722"/>
      <c r="AA66" s="725" t="s">
        <v>423</v>
      </c>
      <c r="AB66" s="721"/>
      <c r="AC66" s="721"/>
      <c r="AD66" s="721"/>
      <c r="AE66" s="722"/>
      <c r="AF66" s="854" t="s">
        <v>424</v>
      </c>
      <c r="AG66" s="815"/>
      <c r="AH66" s="815"/>
      <c r="AI66" s="815"/>
      <c r="AJ66" s="855"/>
      <c r="AK66" s="725" t="s">
        <v>405</v>
      </c>
      <c r="AL66" s="730"/>
      <c r="AM66" s="730"/>
      <c r="AN66" s="730"/>
      <c r="AO66" s="731"/>
      <c r="AP66" s="725" t="s">
        <v>425</v>
      </c>
      <c r="AQ66" s="721"/>
      <c r="AR66" s="721"/>
      <c r="AS66" s="721"/>
      <c r="AT66" s="722"/>
      <c r="AU66" s="725" t="s">
        <v>426</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311</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311</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311</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337801</v>
      </c>
      <c r="AB110" s="900"/>
      <c r="AC110" s="900"/>
      <c r="AD110" s="900"/>
      <c r="AE110" s="901"/>
      <c r="AF110" s="902">
        <v>310352</v>
      </c>
      <c r="AG110" s="900"/>
      <c r="AH110" s="900"/>
      <c r="AI110" s="900"/>
      <c r="AJ110" s="901"/>
      <c r="AK110" s="902">
        <v>310696</v>
      </c>
      <c r="AL110" s="900"/>
      <c r="AM110" s="900"/>
      <c r="AN110" s="900"/>
      <c r="AO110" s="901"/>
      <c r="AP110" s="903">
        <v>20.7</v>
      </c>
      <c r="AQ110" s="904"/>
      <c r="AR110" s="904"/>
      <c r="AS110" s="904"/>
      <c r="AT110" s="905"/>
      <c r="AU110" s="906" t="s">
        <v>77</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2973221</v>
      </c>
      <c r="BR110" s="931"/>
      <c r="BS110" s="931"/>
      <c r="BT110" s="931"/>
      <c r="BU110" s="931"/>
      <c r="BV110" s="931">
        <v>3000407</v>
      </c>
      <c r="BW110" s="931"/>
      <c r="BX110" s="931"/>
      <c r="BY110" s="931"/>
      <c r="BZ110" s="931"/>
      <c r="CA110" s="931">
        <v>2828784</v>
      </c>
      <c r="CB110" s="931"/>
      <c r="CC110" s="931"/>
      <c r="CD110" s="931"/>
      <c r="CE110" s="931"/>
      <c r="CF110" s="944">
        <v>188.2</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133</v>
      </c>
      <c r="DH110" s="931"/>
      <c r="DI110" s="931"/>
      <c r="DJ110" s="931"/>
      <c r="DK110" s="931"/>
      <c r="DL110" s="931" t="s">
        <v>133</v>
      </c>
      <c r="DM110" s="931"/>
      <c r="DN110" s="931"/>
      <c r="DO110" s="931"/>
      <c r="DP110" s="931"/>
      <c r="DQ110" s="931" t="s">
        <v>133</v>
      </c>
      <c r="DR110" s="931"/>
      <c r="DS110" s="931"/>
      <c r="DT110" s="931"/>
      <c r="DU110" s="931"/>
      <c r="DV110" s="932" t="s">
        <v>133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418</v>
      </c>
      <c r="AB111" s="938"/>
      <c r="AC111" s="938"/>
      <c r="AD111" s="938"/>
      <c r="AE111" s="939"/>
      <c r="AF111" s="940" t="s">
        <v>445</v>
      </c>
      <c r="AG111" s="938"/>
      <c r="AH111" s="938"/>
      <c r="AI111" s="938"/>
      <c r="AJ111" s="939"/>
      <c r="AK111" s="940" t="s">
        <v>418</v>
      </c>
      <c r="AL111" s="938"/>
      <c r="AM111" s="938"/>
      <c r="AN111" s="938"/>
      <c r="AO111" s="939"/>
      <c r="AP111" s="941" t="s">
        <v>445</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133</v>
      </c>
      <c r="BR111" s="926"/>
      <c r="BS111" s="926"/>
      <c r="BT111" s="926"/>
      <c r="BU111" s="926"/>
      <c r="BV111" s="926" t="s">
        <v>133</v>
      </c>
      <c r="BW111" s="926"/>
      <c r="BX111" s="926"/>
      <c r="BY111" s="926"/>
      <c r="BZ111" s="926"/>
      <c r="CA111" s="926" t="s">
        <v>133</v>
      </c>
      <c r="CB111" s="926"/>
      <c r="CC111" s="926"/>
      <c r="CD111" s="926"/>
      <c r="CE111" s="926"/>
      <c r="CF111" s="920" t="s">
        <v>445</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445</v>
      </c>
      <c r="DM111" s="926"/>
      <c r="DN111" s="926"/>
      <c r="DO111" s="926"/>
      <c r="DP111" s="926"/>
      <c r="DQ111" s="926" t="s">
        <v>445</v>
      </c>
      <c r="DR111" s="926"/>
      <c r="DS111" s="926"/>
      <c r="DT111" s="926"/>
      <c r="DU111" s="926"/>
      <c r="DV111" s="927" t="s">
        <v>133</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450</v>
      </c>
      <c r="AG112" s="959"/>
      <c r="AH112" s="959"/>
      <c r="AI112" s="959"/>
      <c r="AJ112" s="960"/>
      <c r="AK112" s="961" t="s">
        <v>133</v>
      </c>
      <c r="AL112" s="959"/>
      <c r="AM112" s="959"/>
      <c r="AN112" s="959"/>
      <c r="AO112" s="960"/>
      <c r="AP112" s="962" t="s">
        <v>445</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533975</v>
      </c>
      <c r="BR112" s="926"/>
      <c r="BS112" s="926"/>
      <c r="BT112" s="926"/>
      <c r="BU112" s="926"/>
      <c r="BV112" s="926">
        <v>512737</v>
      </c>
      <c r="BW112" s="926"/>
      <c r="BX112" s="926"/>
      <c r="BY112" s="926"/>
      <c r="BZ112" s="926"/>
      <c r="CA112" s="926">
        <v>484476</v>
      </c>
      <c r="CB112" s="926"/>
      <c r="CC112" s="926"/>
      <c r="CD112" s="926"/>
      <c r="CE112" s="926"/>
      <c r="CF112" s="920">
        <v>32.200000000000003</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418</v>
      </c>
      <c r="DH112" s="926"/>
      <c r="DI112" s="926"/>
      <c r="DJ112" s="926"/>
      <c r="DK112" s="926"/>
      <c r="DL112" s="926" t="s">
        <v>133</v>
      </c>
      <c r="DM112" s="926"/>
      <c r="DN112" s="926"/>
      <c r="DO112" s="926"/>
      <c r="DP112" s="926"/>
      <c r="DQ112" s="926" t="s">
        <v>133</v>
      </c>
      <c r="DR112" s="926"/>
      <c r="DS112" s="926"/>
      <c r="DT112" s="926"/>
      <c r="DU112" s="926"/>
      <c r="DV112" s="927" t="s">
        <v>133</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57090</v>
      </c>
      <c r="AB113" s="938"/>
      <c r="AC113" s="938"/>
      <c r="AD113" s="938"/>
      <c r="AE113" s="939"/>
      <c r="AF113" s="940">
        <v>59352</v>
      </c>
      <c r="AG113" s="938"/>
      <c r="AH113" s="938"/>
      <c r="AI113" s="938"/>
      <c r="AJ113" s="939"/>
      <c r="AK113" s="940">
        <v>61493</v>
      </c>
      <c r="AL113" s="938"/>
      <c r="AM113" s="938"/>
      <c r="AN113" s="938"/>
      <c r="AO113" s="939"/>
      <c r="AP113" s="941">
        <v>4.0999999999999996</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72183</v>
      </c>
      <c r="BR113" s="926"/>
      <c r="BS113" s="926"/>
      <c r="BT113" s="926"/>
      <c r="BU113" s="926"/>
      <c r="BV113" s="926">
        <v>55014</v>
      </c>
      <c r="BW113" s="926"/>
      <c r="BX113" s="926"/>
      <c r="BY113" s="926"/>
      <c r="BZ113" s="926"/>
      <c r="CA113" s="926">
        <v>38372</v>
      </c>
      <c r="CB113" s="926"/>
      <c r="CC113" s="926"/>
      <c r="CD113" s="926"/>
      <c r="CE113" s="926"/>
      <c r="CF113" s="920">
        <v>2.6</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445</v>
      </c>
      <c r="DM113" s="959"/>
      <c r="DN113" s="959"/>
      <c r="DO113" s="959"/>
      <c r="DP113" s="960"/>
      <c r="DQ113" s="961" t="s">
        <v>133</v>
      </c>
      <c r="DR113" s="959"/>
      <c r="DS113" s="959"/>
      <c r="DT113" s="959"/>
      <c r="DU113" s="960"/>
      <c r="DV113" s="962" t="s">
        <v>133</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15635</v>
      </c>
      <c r="AB114" s="959"/>
      <c r="AC114" s="959"/>
      <c r="AD114" s="959"/>
      <c r="AE114" s="960"/>
      <c r="AF114" s="961">
        <v>14891</v>
      </c>
      <c r="AG114" s="959"/>
      <c r="AH114" s="959"/>
      <c r="AI114" s="959"/>
      <c r="AJ114" s="960"/>
      <c r="AK114" s="961">
        <v>14305</v>
      </c>
      <c r="AL114" s="959"/>
      <c r="AM114" s="959"/>
      <c r="AN114" s="959"/>
      <c r="AO114" s="960"/>
      <c r="AP114" s="962">
        <v>1</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470212</v>
      </c>
      <c r="BR114" s="926"/>
      <c r="BS114" s="926"/>
      <c r="BT114" s="926"/>
      <c r="BU114" s="926"/>
      <c r="BV114" s="926">
        <v>454411</v>
      </c>
      <c r="BW114" s="926"/>
      <c r="BX114" s="926"/>
      <c r="BY114" s="926"/>
      <c r="BZ114" s="926"/>
      <c r="CA114" s="926">
        <v>454673</v>
      </c>
      <c r="CB114" s="926"/>
      <c r="CC114" s="926"/>
      <c r="CD114" s="926"/>
      <c r="CE114" s="926"/>
      <c r="CF114" s="920">
        <v>30.3</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133</v>
      </c>
      <c r="DH114" s="959"/>
      <c r="DI114" s="959"/>
      <c r="DJ114" s="959"/>
      <c r="DK114" s="960"/>
      <c r="DL114" s="961" t="s">
        <v>133</v>
      </c>
      <c r="DM114" s="959"/>
      <c r="DN114" s="959"/>
      <c r="DO114" s="959"/>
      <c r="DP114" s="960"/>
      <c r="DQ114" s="961" t="s">
        <v>418</v>
      </c>
      <c r="DR114" s="959"/>
      <c r="DS114" s="959"/>
      <c r="DT114" s="959"/>
      <c r="DU114" s="960"/>
      <c r="DV114" s="962" t="s">
        <v>133</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133</v>
      </c>
      <c r="AB115" s="938"/>
      <c r="AC115" s="938"/>
      <c r="AD115" s="938"/>
      <c r="AE115" s="939"/>
      <c r="AF115" s="940" t="s">
        <v>133</v>
      </c>
      <c r="AG115" s="938"/>
      <c r="AH115" s="938"/>
      <c r="AI115" s="938"/>
      <c r="AJ115" s="939"/>
      <c r="AK115" s="940" t="s">
        <v>133</v>
      </c>
      <c r="AL115" s="938"/>
      <c r="AM115" s="938"/>
      <c r="AN115" s="938"/>
      <c r="AO115" s="939"/>
      <c r="AP115" s="941" t="s">
        <v>133</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133</v>
      </c>
      <c r="BR115" s="926"/>
      <c r="BS115" s="926"/>
      <c r="BT115" s="926"/>
      <c r="BU115" s="926"/>
      <c r="BV115" s="926" t="s">
        <v>133</v>
      </c>
      <c r="BW115" s="926"/>
      <c r="BX115" s="926"/>
      <c r="BY115" s="926"/>
      <c r="BZ115" s="926"/>
      <c r="CA115" s="926" t="s">
        <v>133</v>
      </c>
      <c r="CB115" s="926"/>
      <c r="CC115" s="926"/>
      <c r="CD115" s="926"/>
      <c r="CE115" s="926"/>
      <c r="CF115" s="920" t="s">
        <v>133</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445</v>
      </c>
      <c r="DH115" s="959"/>
      <c r="DI115" s="959"/>
      <c r="DJ115" s="959"/>
      <c r="DK115" s="960"/>
      <c r="DL115" s="961" t="s">
        <v>133</v>
      </c>
      <c r="DM115" s="959"/>
      <c r="DN115" s="959"/>
      <c r="DO115" s="959"/>
      <c r="DP115" s="960"/>
      <c r="DQ115" s="961" t="s">
        <v>418</v>
      </c>
      <c r="DR115" s="959"/>
      <c r="DS115" s="959"/>
      <c r="DT115" s="959"/>
      <c r="DU115" s="960"/>
      <c r="DV115" s="962" t="s">
        <v>445</v>
      </c>
      <c r="DW115" s="963"/>
      <c r="DX115" s="963"/>
      <c r="DY115" s="963"/>
      <c r="DZ115" s="964"/>
    </row>
    <row r="116" spans="1:130" s="230"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166</v>
      </c>
      <c r="AB116" s="959"/>
      <c r="AC116" s="959"/>
      <c r="AD116" s="959"/>
      <c r="AE116" s="960"/>
      <c r="AF116" s="961">
        <v>260</v>
      </c>
      <c r="AG116" s="959"/>
      <c r="AH116" s="959"/>
      <c r="AI116" s="959"/>
      <c r="AJ116" s="960"/>
      <c r="AK116" s="961">
        <v>520</v>
      </c>
      <c r="AL116" s="959"/>
      <c r="AM116" s="959"/>
      <c r="AN116" s="959"/>
      <c r="AO116" s="960"/>
      <c r="AP116" s="962">
        <v>0</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133</v>
      </c>
      <c r="BW116" s="926"/>
      <c r="BX116" s="926"/>
      <c r="BY116" s="926"/>
      <c r="BZ116" s="926"/>
      <c r="CA116" s="926" t="s">
        <v>133</v>
      </c>
      <c r="CB116" s="926"/>
      <c r="CC116" s="926"/>
      <c r="CD116" s="926"/>
      <c r="CE116" s="926"/>
      <c r="CF116" s="920" t="s">
        <v>133</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133</v>
      </c>
      <c r="DH116" s="959"/>
      <c r="DI116" s="959"/>
      <c r="DJ116" s="959"/>
      <c r="DK116" s="960"/>
      <c r="DL116" s="961" t="s">
        <v>133</v>
      </c>
      <c r="DM116" s="959"/>
      <c r="DN116" s="959"/>
      <c r="DO116" s="959"/>
      <c r="DP116" s="960"/>
      <c r="DQ116" s="961" t="s">
        <v>418</v>
      </c>
      <c r="DR116" s="959"/>
      <c r="DS116" s="959"/>
      <c r="DT116" s="959"/>
      <c r="DU116" s="960"/>
      <c r="DV116" s="962" t="s">
        <v>133</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410692</v>
      </c>
      <c r="AB117" s="979"/>
      <c r="AC117" s="979"/>
      <c r="AD117" s="979"/>
      <c r="AE117" s="980"/>
      <c r="AF117" s="981">
        <v>384855</v>
      </c>
      <c r="AG117" s="979"/>
      <c r="AH117" s="979"/>
      <c r="AI117" s="979"/>
      <c r="AJ117" s="980"/>
      <c r="AK117" s="981">
        <v>387014</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445</v>
      </c>
      <c r="CB117" s="926"/>
      <c r="CC117" s="926"/>
      <c r="CD117" s="926"/>
      <c r="CE117" s="926"/>
      <c r="CF117" s="920" t="s">
        <v>133</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133</v>
      </c>
      <c r="DM117" s="959"/>
      <c r="DN117" s="959"/>
      <c r="DO117" s="959"/>
      <c r="DP117" s="960"/>
      <c r="DQ117" s="961" t="s">
        <v>133</v>
      </c>
      <c r="DR117" s="959"/>
      <c r="DS117" s="959"/>
      <c r="DT117" s="959"/>
      <c r="DU117" s="960"/>
      <c r="DV117" s="962" t="s">
        <v>418</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311</v>
      </c>
      <c r="AL118" s="893"/>
      <c r="AM118" s="893"/>
      <c r="AN118" s="893"/>
      <c r="AO118" s="894"/>
      <c r="AP118" s="970" t="s">
        <v>438</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133</v>
      </c>
      <c r="BR118" s="1000"/>
      <c r="BS118" s="1000"/>
      <c r="BT118" s="1000"/>
      <c r="BU118" s="1000"/>
      <c r="BV118" s="1000" t="s">
        <v>133</v>
      </c>
      <c r="BW118" s="1000"/>
      <c r="BX118" s="1000"/>
      <c r="BY118" s="1000"/>
      <c r="BZ118" s="1000"/>
      <c r="CA118" s="1000" t="s">
        <v>469</v>
      </c>
      <c r="CB118" s="1000"/>
      <c r="CC118" s="1000"/>
      <c r="CD118" s="1000"/>
      <c r="CE118" s="1000"/>
      <c r="CF118" s="920" t="s">
        <v>445</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418</v>
      </c>
      <c r="DM118" s="959"/>
      <c r="DN118" s="959"/>
      <c r="DO118" s="959"/>
      <c r="DP118" s="960"/>
      <c r="DQ118" s="961" t="s">
        <v>133</v>
      </c>
      <c r="DR118" s="959"/>
      <c r="DS118" s="959"/>
      <c r="DT118" s="959"/>
      <c r="DU118" s="960"/>
      <c r="DV118" s="962" t="s">
        <v>445</v>
      </c>
      <c r="DW118" s="963"/>
      <c r="DX118" s="963"/>
      <c r="DY118" s="963"/>
      <c r="DZ118" s="964"/>
    </row>
    <row r="119" spans="1:130" s="230" customFormat="1" ht="26.25" customHeight="1" x14ac:dyDescent="0.15">
      <c r="A119" s="1062"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133</v>
      </c>
      <c r="AB119" s="900"/>
      <c r="AC119" s="900"/>
      <c r="AD119" s="900"/>
      <c r="AE119" s="901"/>
      <c r="AF119" s="902" t="s">
        <v>133</v>
      </c>
      <c r="AG119" s="900"/>
      <c r="AH119" s="900"/>
      <c r="AI119" s="900"/>
      <c r="AJ119" s="901"/>
      <c r="AK119" s="902" t="s">
        <v>133</v>
      </c>
      <c r="AL119" s="900"/>
      <c r="AM119" s="900"/>
      <c r="AN119" s="900"/>
      <c r="AO119" s="901"/>
      <c r="AP119" s="903" t="s">
        <v>445</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471</v>
      </c>
      <c r="BP119" s="1005"/>
      <c r="BQ119" s="999">
        <v>4049591</v>
      </c>
      <c r="BR119" s="1000"/>
      <c r="BS119" s="1000"/>
      <c r="BT119" s="1000"/>
      <c r="BU119" s="1000"/>
      <c r="BV119" s="1000">
        <v>4022569</v>
      </c>
      <c r="BW119" s="1000"/>
      <c r="BX119" s="1000"/>
      <c r="BY119" s="1000"/>
      <c r="BZ119" s="1000"/>
      <c r="CA119" s="1000">
        <v>3806305</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473</v>
      </c>
      <c r="DH119" s="986"/>
      <c r="DI119" s="986"/>
      <c r="DJ119" s="986"/>
      <c r="DK119" s="987"/>
      <c r="DL119" s="985" t="s">
        <v>133</v>
      </c>
      <c r="DM119" s="986"/>
      <c r="DN119" s="986"/>
      <c r="DO119" s="986"/>
      <c r="DP119" s="987"/>
      <c r="DQ119" s="985" t="s">
        <v>469</v>
      </c>
      <c r="DR119" s="986"/>
      <c r="DS119" s="986"/>
      <c r="DT119" s="986"/>
      <c r="DU119" s="987"/>
      <c r="DV119" s="988" t="s">
        <v>473</v>
      </c>
      <c r="DW119" s="989"/>
      <c r="DX119" s="989"/>
      <c r="DY119" s="989"/>
      <c r="DZ119" s="990"/>
    </row>
    <row r="120" spans="1:130" s="230" customFormat="1" ht="26.25" customHeight="1" x14ac:dyDescent="0.15">
      <c r="A120" s="1063"/>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133</v>
      </c>
      <c r="AL120" s="959"/>
      <c r="AM120" s="959"/>
      <c r="AN120" s="959"/>
      <c r="AO120" s="960"/>
      <c r="AP120" s="962" t="s">
        <v>133</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798379</v>
      </c>
      <c r="BR120" s="931"/>
      <c r="BS120" s="931"/>
      <c r="BT120" s="931"/>
      <c r="BU120" s="931"/>
      <c r="BV120" s="931">
        <v>882681</v>
      </c>
      <c r="BW120" s="931"/>
      <c r="BX120" s="931"/>
      <c r="BY120" s="931"/>
      <c r="BZ120" s="931"/>
      <c r="CA120" s="931">
        <v>814300</v>
      </c>
      <c r="CB120" s="931"/>
      <c r="CC120" s="931"/>
      <c r="CD120" s="931"/>
      <c r="CE120" s="931"/>
      <c r="CF120" s="944">
        <v>54.2</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354810</v>
      </c>
      <c r="DH120" s="931"/>
      <c r="DI120" s="931"/>
      <c r="DJ120" s="931"/>
      <c r="DK120" s="931"/>
      <c r="DL120" s="931">
        <v>341073</v>
      </c>
      <c r="DM120" s="931"/>
      <c r="DN120" s="931"/>
      <c r="DO120" s="931"/>
      <c r="DP120" s="931"/>
      <c r="DQ120" s="931">
        <v>323542</v>
      </c>
      <c r="DR120" s="931"/>
      <c r="DS120" s="931"/>
      <c r="DT120" s="931"/>
      <c r="DU120" s="931"/>
      <c r="DV120" s="932">
        <v>21.5</v>
      </c>
      <c r="DW120" s="932"/>
      <c r="DX120" s="932"/>
      <c r="DY120" s="932"/>
      <c r="DZ120" s="933"/>
    </row>
    <row r="121" spans="1:130" s="230" customFormat="1" ht="26.25" customHeight="1" x14ac:dyDescent="0.15">
      <c r="A121" s="1063"/>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133</v>
      </c>
      <c r="AB121" s="959"/>
      <c r="AC121" s="959"/>
      <c r="AD121" s="959"/>
      <c r="AE121" s="960"/>
      <c r="AF121" s="961" t="s">
        <v>133</v>
      </c>
      <c r="AG121" s="959"/>
      <c r="AH121" s="959"/>
      <c r="AI121" s="959"/>
      <c r="AJ121" s="960"/>
      <c r="AK121" s="961" t="s">
        <v>133</v>
      </c>
      <c r="AL121" s="959"/>
      <c r="AM121" s="959"/>
      <c r="AN121" s="959"/>
      <c r="AO121" s="960"/>
      <c r="AP121" s="962" t="s">
        <v>445</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133300</v>
      </c>
      <c r="BR121" s="926"/>
      <c r="BS121" s="926"/>
      <c r="BT121" s="926"/>
      <c r="BU121" s="926"/>
      <c r="BV121" s="926" t="s">
        <v>133</v>
      </c>
      <c r="BW121" s="926"/>
      <c r="BX121" s="926"/>
      <c r="BY121" s="926"/>
      <c r="BZ121" s="926"/>
      <c r="CA121" s="926" t="s">
        <v>450</v>
      </c>
      <c r="CB121" s="926"/>
      <c r="CC121" s="926"/>
      <c r="CD121" s="926"/>
      <c r="CE121" s="926"/>
      <c r="CF121" s="920" t="s">
        <v>133</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179165</v>
      </c>
      <c r="DH121" s="926"/>
      <c r="DI121" s="926"/>
      <c r="DJ121" s="926"/>
      <c r="DK121" s="926"/>
      <c r="DL121" s="926">
        <v>171664</v>
      </c>
      <c r="DM121" s="926"/>
      <c r="DN121" s="926"/>
      <c r="DO121" s="926"/>
      <c r="DP121" s="926"/>
      <c r="DQ121" s="926">
        <v>160934</v>
      </c>
      <c r="DR121" s="926"/>
      <c r="DS121" s="926"/>
      <c r="DT121" s="926"/>
      <c r="DU121" s="926"/>
      <c r="DV121" s="927">
        <v>10.7</v>
      </c>
      <c r="DW121" s="927"/>
      <c r="DX121" s="927"/>
      <c r="DY121" s="927"/>
      <c r="DZ121" s="928"/>
    </row>
    <row r="122" spans="1:130" s="230" customFormat="1" ht="26.25" customHeight="1" x14ac:dyDescent="0.15">
      <c r="A122" s="1063"/>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445</v>
      </c>
      <c r="AB122" s="959"/>
      <c r="AC122" s="959"/>
      <c r="AD122" s="959"/>
      <c r="AE122" s="960"/>
      <c r="AF122" s="961" t="s">
        <v>133</v>
      </c>
      <c r="AG122" s="959"/>
      <c r="AH122" s="959"/>
      <c r="AI122" s="959"/>
      <c r="AJ122" s="960"/>
      <c r="AK122" s="961" t="s">
        <v>445</v>
      </c>
      <c r="AL122" s="959"/>
      <c r="AM122" s="959"/>
      <c r="AN122" s="959"/>
      <c r="AO122" s="960"/>
      <c r="AP122" s="962" t="s">
        <v>450</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2398840</v>
      </c>
      <c r="BR122" s="1000"/>
      <c r="BS122" s="1000"/>
      <c r="BT122" s="1000"/>
      <c r="BU122" s="1000"/>
      <c r="BV122" s="1000">
        <v>2490431</v>
      </c>
      <c r="BW122" s="1000"/>
      <c r="BX122" s="1000"/>
      <c r="BY122" s="1000"/>
      <c r="BZ122" s="1000"/>
      <c r="CA122" s="1000">
        <v>2330607</v>
      </c>
      <c r="CB122" s="1000"/>
      <c r="CC122" s="1000"/>
      <c r="CD122" s="1000"/>
      <c r="CE122" s="1000"/>
      <c r="CF122" s="1017">
        <v>155.1</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133</v>
      </c>
      <c r="DH122" s="926"/>
      <c r="DI122" s="926"/>
      <c r="DJ122" s="926"/>
      <c r="DK122" s="926"/>
      <c r="DL122" s="926" t="s">
        <v>473</v>
      </c>
      <c r="DM122" s="926"/>
      <c r="DN122" s="926"/>
      <c r="DO122" s="926"/>
      <c r="DP122" s="926"/>
      <c r="DQ122" s="926" t="s">
        <v>133</v>
      </c>
      <c r="DR122" s="926"/>
      <c r="DS122" s="926"/>
      <c r="DT122" s="926"/>
      <c r="DU122" s="926"/>
      <c r="DV122" s="927" t="s">
        <v>133</v>
      </c>
      <c r="DW122" s="927"/>
      <c r="DX122" s="927"/>
      <c r="DY122" s="927"/>
      <c r="DZ122" s="928"/>
    </row>
    <row r="123" spans="1:130" s="230" customFormat="1" ht="26.25" customHeight="1" x14ac:dyDescent="0.15">
      <c r="A123" s="1063"/>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469</v>
      </c>
      <c r="AB123" s="959"/>
      <c r="AC123" s="959"/>
      <c r="AD123" s="959"/>
      <c r="AE123" s="960"/>
      <c r="AF123" s="961" t="s">
        <v>133</v>
      </c>
      <c r="AG123" s="959"/>
      <c r="AH123" s="959"/>
      <c r="AI123" s="959"/>
      <c r="AJ123" s="960"/>
      <c r="AK123" s="961" t="s">
        <v>133</v>
      </c>
      <c r="AL123" s="959"/>
      <c r="AM123" s="959"/>
      <c r="AN123" s="959"/>
      <c r="AO123" s="960"/>
      <c r="AP123" s="962" t="s">
        <v>133</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483</v>
      </c>
      <c r="BP123" s="1005"/>
      <c r="BQ123" s="1035">
        <v>3330519</v>
      </c>
      <c r="BR123" s="1036"/>
      <c r="BS123" s="1036"/>
      <c r="BT123" s="1036"/>
      <c r="BU123" s="1036"/>
      <c r="BV123" s="1036">
        <v>3373112</v>
      </c>
      <c r="BW123" s="1036"/>
      <c r="BX123" s="1036"/>
      <c r="BY123" s="1036"/>
      <c r="BZ123" s="1036"/>
      <c r="CA123" s="1036">
        <v>3144907</v>
      </c>
      <c r="CB123" s="1036"/>
      <c r="CC123" s="1036"/>
      <c r="CD123" s="1036"/>
      <c r="CE123" s="1036"/>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133</v>
      </c>
      <c r="DH123" s="959"/>
      <c r="DI123" s="959"/>
      <c r="DJ123" s="959"/>
      <c r="DK123" s="960"/>
      <c r="DL123" s="961" t="s">
        <v>445</v>
      </c>
      <c r="DM123" s="959"/>
      <c r="DN123" s="959"/>
      <c r="DO123" s="959"/>
      <c r="DP123" s="960"/>
      <c r="DQ123" s="961" t="s">
        <v>445</v>
      </c>
      <c r="DR123" s="959"/>
      <c r="DS123" s="959"/>
      <c r="DT123" s="959"/>
      <c r="DU123" s="960"/>
      <c r="DV123" s="962" t="s">
        <v>418</v>
      </c>
      <c r="DW123" s="963"/>
      <c r="DX123" s="963"/>
      <c r="DY123" s="963"/>
      <c r="DZ123" s="964"/>
    </row>
    <row r="124" spans="1:130" s="230" customFormat="1" ht="26.25" customHeight="1" thickBot="1" x14ac:dyDescent="0.2">
      <c r="A124" s="1063"/>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445</v>
      </c>
      <c r="AB124" s="959"/>
      <c r="AC124" s="959"/>
      <c r="AD124" s="959"/>
      <c r="AE124" s="960"/>
      <c r="AF124" s="961" t="s">
        <v>450</v>
      </c>
      <c r="AG124" s="959"/>
      <c r="AH124" s="959"/>
      <c r="AI124" s="959"/>
      <c r="AJ124" s="960"/>
      <c r="AK124" s="961" t="s">
        <v>133</v>
      </c>
      <c r="AL124" s="959"/>
      <c r="AM124" s="959"/>
      <c r="AN124" s="959"/>
      <c r="AO124" s="960"/>
      <c r="AP124" s="962" t="s">
        <v>450</v>
      </c>
      <c r="AQ124" s="963"/>
      <c r="AR124" s="963"/>
      <c r="AS124" s="963"/>
      <c r="AT124" s="964"/>
      <c r="AU124" s="1031" t="s">
        <v>485</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52</v>
      </c>
      <c r="BR124" s="1027"/>
      <c r="BS124" s="1027"/>
      <c r="BT124" s="1027"/>
      <c r="BU124" s="1027"/>
      <c r="BV124" s="1027">
        <v>42.4</v>
      </c>
      <c r="BW124" s="1027"/>
      <c r="BX124" s="1027"/>
      <c r="BY124" s="1027"/>
      <c r="BZ124" s="1027"/>
      <c r="CA124" s="1027">
        <v>44</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133</v>
      </c>
      <c r="DH124" s="986"/>
      <c r="DI124" s="986"/>
      <c r="DJ124" s="986"/>
      <c r="DK124" s="987"/>
      <c r="DL124" s="985" t="s">
        <v>133</v>
      </c>
      <c r="DM124" s="986"/>
      <c r="DN124" s="986"/>
      <c r="DO124" s="986"/>
      <c r="DP124" s="987"/>
      <c r="DQ124" s="985" t="s">
        <v>473</v>
      </c>
      <c r="DR124" s="986"/>
      <c r="DS124" s="986"/>
      <c r="DT124" s="986"/>
      <c r="DU124" s="987"/>
      <c r="DV124" s="988" t="s">
        <v>133</v>
      </c>
      <c r="DW124" s="989"/>
      <c r="DX124" s="989"/>
      <c r="DY124" s="989"/>
      <c r="DZ124" s="990"/>
    </row>
    <row r="125" spans="1:130" s="230" customFormat="1" ht="26.25" customHeight="1" x14ac:dyDescent="0.15">
      <c r="A125" s="1063"/>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133</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469</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30" customFormat="1" ht="26.25" customHeight="1" thickBot="1" x14ac:dyDescent="0.2">
      <c r="A126" s="1063"/>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133</v>
      </c>
      <c r="AB126" s="959"/>
      <c r="AC126" s="959"/>
      <c r="AD126" s="959"/>
      <c r="AE126" s="960"/>
      <c r="AF126" s="961" t="s">
        <v>133</v>
      </c>
      <c r="AG126" s="959"/>
      <c r="AH126" s="959"/>
      <c r="AI126" s="959"/>
      <c r="AJ126" s="960"/>
      <c r="AK126" s="961" t="s">
        <v>133</v>
      </c>
      <c r="AL126" s="959"/>
      <c r="AM126" s="959"/>
      <c r="AN126" s="959"/>
      <c r="AO126" s="960"/>
      <c r="AP126" s="962" t="s">
        <v>133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473</v>
      </c>
      <c r="DR126" s="926"/>
      <c r="DS126" s="926"/>
      <c r="DT126" s="926"/>
      <c r="DU126" s="926"/>
      <c r="DV126" s="927" t="s">
        <v>133</v>
      </c>
      <c r="DW126" s="927"/>
      <c r="DX126" s="927"/>
      <c r="DY126" s="927"/>
      <c r="DZ126" s="928"/>
    </row>
    <row r="127" spans="1:130" s="230" customFormat="1" ht="26.25" customHeight="1" x14ac:dyDescent="0.15">
      <c r="A127" s="1064"/>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450</v>
      </c>
      <c r="AB127" s="959"/>
      <c r="AC127" s="959"/>
      <c r="AD127" s="959"/>
      <c r="AE127" s="960"/>
      <c r="AF127" s="961" t="s">
        <v>133</v>
      </c>
      <c r="AG127" s="959"/>
      <c r="AH127" s="959"/>
      <c r="AI127" s="959"/>
      <c r="AJ127" s="960"/>
      <c r="AK127" s="961" t="s">
        <v>133</v>
      </c>
      <c r="AL127" s="959"/>
      <c r="AM127" s="959"/>
      <c r="AN127" s="959"/>
      <c r="AO127" s="960"/>
      <c r="AP127" s="962" t="s">
        <v>133</v>
      </c>
      <c r="AQ127" s="963"/>
      <c r="AR127" s="963"/>
      <c r="AS127" s="963"/>
      <c r="AT127" s="964"/>
      <c r="AU127" s="232"/>
      <c r="AV127" s="232"/>
      <c r="AW127" s="232"/>
      <c r="AX127" s="1037" t="s">
        <v>491</v>
      </c>
      <c r="AY127" s="1038"/>
      <c r="AZ127" s="1038"/>
      <c r="BA127" s="1038"/>
      <c r="BB127" s="1038"/>
      <c r="BC127" s="1038"/>
      <c r="BD127" s="1038"/>
      <c r="BE127" s="1039"/>
      <c r="BF127" s="1040" t="s">
        <v>492</v>
      </c>
      <c r="BG127" s="1038"/>
      <c r="BH127" s="1038"/>
      <c r="BI127" s="1038"/>
      <c r="BJ127" s="1038"/>
      <c r="BK127" s="1038"/>
      <c r="BL127" s="1039"/>
      <c r="BM127" s="1040" t="s">
        <v>493</v>
      </c>
      <c r="BN127" s="1038"/>
      <c r="BO127" s="1038"/>
      <c r="BP127" s="1038"/>
      <c r="BQ127" s="1038"/>
      <c r="BR127" s="1038"/>
      <c r="BS127" s="1039"/>
      <c r="BT127" s="1040" t="s">
        <v>494</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133</v>
      </c>
      <c r="DH127" s="926"/>
      <c r="DI127" s="926"/>
      <c r="DJ127" s="926"/>
      <c r="DK127" s="926"/>
      <c r="DL127" s="926" t="s">
        <v>133</v>
      </c>
      <c r="DM127" s="926"/>
      <c r="DN127" s="926"/>
      <c r="DO127" s="926"/>
      <c r="DP127" s="926"/>
      <c r="DQ127" s="926" t="s">
        <v>133</v>
      </c>
      <c r="DR127" s="926"/>
      <c r="DS127" s="926"/>
      <c r="DT127" s="926"/>
      <c r="DU127" s="926"/>
      <c r="DV127" s="927" t="s">
        <v>473</v>
      </c>
      <c r="DW127" s="927"/>
      <c r="DX127" s="927"/>
      <c r="DY127" s="927"/>
      <c r="DZ127" s="928"/>
    </row>
    <row r="128" spans="1:130" s="230" customFormat="1" ht="26.25" customHeight="1" thickBot="1" x14ac:dyDescent="0.2">
      <c r="A128" s="1047" t="s">
        <v>496</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497</v>
      </c>
      <c r="X128" s="1049"/>
      <c r="Y128" s="1049"/>
      <c r="Z128" s="1050"/>
      <c r="AA128" s="1051" t="s">
        <v>450</v>
      </c>
      <c r="AB128" s="1052"/>
      <c r="AC128" s="1052"/>
      <c r="AD128" s="1052"/>
      <c r="AE128" s="1053"/>
      <c r="AF128" s="1054" t="s">
        <v>133</v>
      </c>
      <c r="AG128" s="1052"/>
      <c r="AH128" s="1052"/>
      <c r="AI128" s="1052"/>
      <c r="AJ128" s="1053"/>
      <c r="AK128" s="1054" t="s">
        <v>133</v>
      </c>
      <c r="AL128" s="1052"/>
      <c r="AM128" s="1052"/>
      <c r="AN128" s="1052"/>
      <c r="AO128" s="1053"/>
      <c r="AP128" s="1055"/>
      <c r="AQ128" s="1056"/>
      <c r="AR128" s="1056"/>
      <c r="AS128" s="1056"/>
      <c r="AT128" s="1057"/>
      <c r="AU128" s="232"/>
      <c r="AV128" s="232"/>
      <c r="AW128" s="232"/>
      <c r="AX128" s="896" t="s">
        <v>498</v>
      </c>
      <c r="AY128" s="897"/>
      <c r="AZ128" s="897"/>
      <c r="BA128" s="897"/>
      <c r="BB128" s="897"/>
      <c r="BC128" s="897"/>
      <c r="BD128" s="897"/>
      <c r="BE128" s="898"/>
      <c r="BF128" s="1058" t="s">
        <v>450</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499</v>
      </c>
      <c r="CQ128" s="740"/>
      <c r="CR128" s="740"/>
      <c r="CS128" s="740"/>
      <c r="CT128" s="740"/>
      <c r="CU128" s="740"/>
      <c r="CV128" s="740"/>
      <c r="CW128" s="740"/>
      <c r="CX128" s="740"/>
      <c r="CY128" s="740"/>
      <c r="CZ128" s="740"/>
      <c r="DA128" s="740"/>
      <c r="DB128" s="740"/>
      <c r="DC128" s="740"/>
      <c r="DD128" s="740"/>
      <c r="DE128" s="740"/>
      <c r="DF128" s="1042"/>
      <c r="DG128" s="1043" t="s">
        <v>133</v>
      </c>
      <c r="DH128" s="1044"/>
      <c r="DI128" s="1044"/>
      <c r="DJ128" s="1044"/>
      <c r="DK128" s="1044"/>
      <c r="DL128" s="1044" t="s">
        <v>133</v>
      </c>
      <c r="DM128" s="1044"/>
      <c r="DN128" s="1044"/>
      <c r="DO128" s="1044"/>
      <c r="DP128" s="1044"/>
      <c r="DQ128" s="1044" t="s">
        <v>133</v>
      </c>
      <c r="DR128" s="1044"/>
      <c r="DS128" s="1044"/>
      <c r="DT128" s="1044"/>
      <c r="DU128" s="1044"/>
      <c r="DV128" s="1045" t="s">
        <v>133</v>
      </c>
      <c r="DW128" s="1045"/>
      <c r="DX128" s="1045"/>
      <c r="DY128" s="1045"/>
      <c r="DZ128" s="1046"/>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1674870</v>
      </c>
      <c r="AB129" s="959"/>
      <c r="AC129" s="959"/>
      <c r="AD129" s="959"/>
      <c r="AE129" s="960"/>
      <c r="AF129" s="961">
        <v>1820117</v>
      </c>
      <c r="AG129" s="959"/>
      <c r="AH129" s="959"/>
      <c r="AI129" s="959"/>
      <c r="AJ129" s="960"/>
      <c r="AK129" s="961">
        <v>1788766</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133</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293227</v>
      </c>
      <c r="AB130" s="959"/>
      <c r="AC130" s="959"/>
      <c r="AD130" s="959"/>
      <c r="AE130" s="960"/>
      <c r="AF130" s="961">
        <v>290462</v>
      </c>
      <c r="AG130" s="959"/>
      <c r="AH130" s="959"/>
      <c r="AI130" s="959"/>
      <c r="AJ130" s="960"/>
      <c r="AK130" s="961">
        <v>285796</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7.1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1381643</v>
      </c>
      <c r="AB131" s="986"/>
      <c r="AC131" s="986"/>
      <c r="AD131" s="986"/>
      <c r="AE131" s="987"/>
      <c r="AF131" s="985">
        <v>1529655</v>
      </c>
      <c r="AG131" s="986"/>
      <c r="AH131" s="986"/>
      <c r="AI131" s="986"/>
      <c r="AJ131" s="987"/>
      <c r="AK131" s="985">
        <v>1502970</v>
      </c>
      <c r="AL131" s="986"/>
      <c r="AM131" s="986"/>
      <c r="AN131" s="986"/>
      <c r="AO131" s="987"/>
      <c r="AP131" s="1110"/>
      <c r="AQ131" s="1111"/>
      <c r="AR131" s="1111"/>
      <c r="AS131" s="1111"/>
      <c r="AT131" s="1112"/>
      <c r="AU131" s="233"/>
      <c r="AV131" s="233"/>
      <c r="AW131" s="233"/>
      <c r="AX131" s="1083" t="s">
        <v>506</v>
      </c>
      <c r="AY131" s="740"/>
      <c r="AZ131" s="740"/>
      <c r="BA131" s="740"/>
      <c r="BB131" s="740"/>
      <c r="BC131" s="740"/>
      <c r="BD131" s="740"/>
      <c r="BE131" s="1042"/>
      <c r="BF131" s="1084">
        <v>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8.5018344100000007</v>
      </c>
      <c r="AB132" s="1097"/>
      <c r="AC132" s="1097"/>
      <c r="AD132" s="1097"/>
      <c r="AE132" s="1098"/>
      <c r="AF132" s="1099">
        <v>6.170868595</v>
      </c>
      <c r="AG132" s="1097"/>
      <c r="AH132" s="1097"/>
      <c r="AI132" s="1097"/>
      <c r="AJ132" s="1098"/>
      <c r="AK132" s="1099">
        <v>6.734532293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8.6</v>
      </c>
      <c r="AB133" s="1080"/>
      <c r="AC133" s="1080"/>
      <c r="AD133" s="1080"/>
      <c r="AE133" s="1081"/>
      <c r="AF133" s="1079">
        <v>7.8</v>
      </c>
      <c r="AG133" s="1080"/>
      <c r="AH133" s="1080"/>
      <c r="AI133" s="1080"/>
      <c r="AJ133" s="1081"/>
      <c r="AK133" s="1079">
        <v>7.1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Yb0MDcispraxNYUdYkE2dRSa8W8qtwNVvxMrwRgzCA5ElyV8XgHTP8DYGA+jb6vLEWwtMDLDFFQj1MhHyd5oA==" saltValue="shQM57pgdh6QiDK9ElG94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1" zoomScale="70" zoomScaleNormal="85" zoomScaleSheetLayoutView="70" workbookViewId="0">
      <selection activeCell="CM73" sqref="CM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mCvxfbxYNDpGMEIQvh8q2SVrf52VnGA+GzGOznWxTn2MFh48WUtsEMM11zodWqhacFxK+ATYp3Kl1yn1CKpVQ==" saltValue="e++862lYFw2pahLB3cM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6kcSkcRPkiu365E1qspxgqBresRwg/IWPbqSbrGAG70rIfAvnS9TtyghKpDSKHMa+AJGFt25TJgKwrvuf6WxA==" saltValue="fDeLqxnK7e26C/nFYGbd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513099</v>
      </c>
      <c r="AP9" s="281">
        <v>368077</v>
      </c>
      <c r="AQ9" s="282">
        <v>255467</v>
      </c>
      <c r="AR9" s="283">
        <v>44.1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130007</v>
      </c>
      <c r="AP10" s="284">
        <v>93262</v>
      </c>
      <c r="AQ10" s="285">
        <v>29275</v>
      </c>
      <c r="AR10" s="286">
        <v>218.6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t="s">
        <v>521</v>
      </c>
      <c r="AP11" s="284" t="s">
        <v>521</v>
      </c>
      <c r="AQ11" s="285">
        <v>3959</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t="s">
        <v>521</v>
      </c>
      <c r="AP13" s="284" t="s">
        <v>521</v>
      </c>
      <c r="AQ13" s="285">
        <v>9349</v>
      </c>
      <c r="AR13" s="286" t="s">
        <v>521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t="s">
        <v>521</v>
      </c>
      <c r="AP14" s="284" t="s">
        <v>521</v>
      </c>
      <c r="AQ14" s="285">
        <v>4659</v>
      </c>
      <c r="AR14" s="286" t="s">
        <v>521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t="s">
        <v>521</v>
      </c>
      <c r="AP15" s="284" t="s">
        <v>521</v>
      </c>
      <c r="AQ15" s="285">
        <v>-18111</v>
      </c>
      <c r="AR15" s="286" t="s">
        <v>521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643106</v>
      </c>
      <c r="AP16" s="284">
        <v>461339</v>
      </c>
      <c r="AQ16" s="285">
        <v>284598</v>
      </c>
      <c r="AR16" s="286">
        <v>62.1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37.299999999999997</v>
      </c>
      <c r="AP21" s="298">
        <v>25.07</v>
      </c>
      <c r="AQ21" s="299">
        <v>12.23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100.7</v>
      </c>
      <c r="AP22" s="303">
        <v>94.5</v>
      </c>
      <c r="AQ22" s="304">
        <v>6.2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310696</v>
      </c>
      <c r="AP32" s="312">
        <v>222881</v>
      </c>
      <c r="AQ32" s="313">
        <v>156764</v>
      </c>
      <c r="AR32" s="314">
        <v>42.2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61493</v>
      </c>
      <c r="AP35" s="312">
        <v>44113</v>
      </c>
      <c r="AQ35" s="313">
        <v>30923</v>
      </c>
      <c r="AR35" s="314">
        <v>42.7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14305</v>
      </c>
      <c r="AP36" s="312">
        <v>10262</v>
      </c>
      <c r="AQ36" s="313">
        <v>4657</v>
      </c>
      <c r="AR36" s="314">
        <v>120.4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521</v>
      </c>
      <c r="AP37" s="312" t="s">
        <v>521</v>
      </c>
      <c r="AQ37" s="313">
        <v>888</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v>520</v>
      </c>
      <c r="AP38" s="315">
        <v>373</v>
      </c>
      <c r="AQ38" s="316">
        <v>21</v>
      </c>
      <c r="AR38" s="304">
        <v>1676.2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t="s">
        <v>521</v>
      </c>
      <c r="AP39" s="312" t="s">
        <v>521</v>
      </c>
      <c r="AQ39" s="313">
        <v>-6724</v>
      </c>
      <c r="AR39" s="314" t="s">
        <v>521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-285796</v>
      </c>
      <c r="AP40" s="312">
        <v>-205019</v>
      </c>
      <c r="AQ40" s="313">
        <v>-136123</v>
      </c>
      <c r="AR40" s="314">
        <v>50.6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101218</v>
      </c>
      <c r="AP41" s="312">
        <v>72610</v>
      </c>
      <c r="AQ41" s="313">
        <v>50405</v>
      </c>
      <c r="AR41" s="314">
        <v>44.1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391089</v>
      </c>
      <c r="AN51" s="334">
        <v>259343</v>
      </c>
      <c r="AO51" s="335">
        <v>-38.9</v>
      </c>
      <c r="AP51" s="336">
        <v>289738</v>
      </c>
      <c r="AQ51" s="337">
        <v>-8.6999999999999993</v>
      </c>
      <c r="AR51" s="338">
        <v>-30.2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227987</v>
      </c>
      <c r="AN52" s="342">
        <v>151185</v>
      </c>
      <c r="AO52" s="343">
        <v>-17.3</v>
      </c>
      <c r="AP52" s="344">
        <v>156238</v>
      </c>
      <c r="AQ52" s="345">
        <v>-4.9000000000000004</v>
      </c>
      <c r="AR52" s="346">
        <v>-12.4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766754</v>
      </c>
      <c r="AN53" s="334">
        <v>475359</v>
      </c>
      <c r="AO53" s="335">
        <v>83.3</v>
      </c>
      <c r="AP53" s="336">
        <v>316937</v>
      </c>
      <c r="AQ53" s="337">
        <v>9.4</v>
      </c>
      <c r="AR53" s="338">
        <v>73.900000000000006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300665</v>
      </c>
      <c r="AN54" s="342">
        <v>186401</v>
      </c>
      <c r="AO54" s="343">
        <v>23.3</v>
      </c>
      <c r="AP54" s="344">
        <v>199150</v>
      </c>
      <c r="AQ54" s="345">
        <v>27.5</v>
      </c>
      <c r="AR54" s="346">
        <v>-4.2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361956</v>
      </c>
      <c r="AN55" s="334">
        <v>275252</v>
      </c>
      <c r="AO55" s="335">
        <v>-42.1</v>
      </c>
      <c r="AP55" s="336">
        <v>332350</v>
      </c>
      <c r="AQ55" s="337">
        <v>4.9000000000000004</v>
      </c>
      <c r="AR55" s="338">
        <v>-47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220171</v>
      </c>
      <c r="AN56" s="342">
        <v>167430</v>
      </c>
      <c r="AO56" s="343">
        <v>-10.199999999999999</v>
      </c>
      <c r="AP56" s="344">
        <v>200453</v>
      </c>
      <c r="AQ56" s="345">
        <v>0.7</v>
      </c>
      <c r="AR56" s="346">
        <v>-10.9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682542</v>
      </c>
      <c r="AN57" s="334">
        <v>555364</v>
      </c>
      <c r="AO57" s="335">
        <v>101.8</v>
      </c>
      <c r="AP57" s="336">
        <v>362690</v>
      </c>
      <c r="AQ57" s="337">
        <v>9.1</v>
      </c>
      <c r="AR57" s="338">
        <v>92.7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530528</v>
      </c>
      <c r="AN58" s="342">
        <v>431675</v>
      </c>
      <c r="AO58" s="343">
        <v>157.80000000000001</v>
      </c>
      <c r="AP58" s="344">
        <v>172580</v>
      </c>
      <c r="AQ58" s="345">
        <v>-13.9</v>
      </c>
      <c r="AR58" s="346">
        <v>171.7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515951</v>
      </c>
      <c r="AN59" s="334">
        <v>370123</v>
      </c>
      <c r="AO59" s="335">
        <v>-33.4</v>
      </c>
      <c r="AP59" s="336">
        <v>296093</v>
      </c>
      <c r="AQ59" s="337">
        <v>-18.399999999999999</v>
      </c>
      <c r="AR59" s="338">
        <v>-15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280692</v>
      </c>
      <c r="AN60" s="342">
        <v>201357</v>
      </c>
      <c r="AO60" s="343">
        <v>-53.4</v>
      </c>
      <c r="AP60" s="344">
        <v>140545</v>
      </c>
      <c r="AQ60" s="345">
        <v>-18.600000000000001</v>
      </c>
      <c r="AR60" s="346">
        <v>-34.799999999999997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543658</v>
      </c>
      <c r="AN61" s="349">
        <v>387088</v>
      </c>
      <c r="AO61" s="350">
        <v>14.1</v>
      </c>
      <c r="AP61" s="351">
        <v>319562</v>
      </c>
      <c r="AQ61" s="352">
        <v>-0.7</v>
      </c>
      <c r="AR61" s="338">
        <v>14.8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312009</v>
      </c>
      <c r="AN62" s="342">
        <v>227610</v>
      </c>
      <c r="AO62" s="343">
        <v>20</v>
      </c>
      <c r="AP62" s="344">
        <v>173793</v>
      </c>
      <c r="AQ62" s="345">
        <v>-1.8</v>
      </c>
      <c r="AR62" s="346">
        <v>21.8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YrJhVJyl7/68ydtgN5ezqrucULS4G6/BRgcvvGvJCg7qZtq1coGf7MdhgTWtubIL1hdvSCLJtlHBaWAbGUetQ==" saltValue="tEok9UO+rkWNwbaF7ejb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XB4wz2ff7wOdZxptKafjWt5RvetWXTB9IArNPt/sjWemUDlaWmagmGc0VqY+zxw4574IzzqQMkBulg5ix0lZBw==" saltValue="NvJjJRx0elnQ3fxQnvGhb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DS89" sqref="DS89"/>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Mked0QK57atyVZMH06OoLNi0yMBZ8K0F777f4zl3Ix2VgxhvEe5OHmEJbpIr9wyPHpzsKk/Rq41Av8HLwSvqdg==" saltValue="M4RtuiVjw+RktHW5rM2lJ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39.65</v>
      </c>
      <c r="G47" s="12">
        <v>25.59</v>
      </c>
      <c r="H47" s="12">
        <v>17.899999999999999</v>
      </c>
      <c r="I47" s="12">
        <v>17.13</v>
      </c>
      <c r="J47" s="13">
        <v>16.59</v>
      </c>
    </row>
    <row r="48" spans="2:10" ht="57.75" customHeight="1" x14ac:dyDescent="0.15">
      <c r="B48" s="14"/>
      <c r="C48" s="1141" t="s">
        <v>4</v>
      </c>
      <c r="D48" s="1141"/>
      <c r="E48" s="1142"/>
      <c r="F48" s="15">
        <v>3.4</v>
      </c>
      <c r="G48" s="16">
        <v>3.43</v>
      </c>
      <c r="H48" s="16">
        <v>3.11</v>
      </c>
      <c r="I48" s="16">
        <v>3.33</v>
      </c>
      <c r="J48" s="17">
        <v>2.92</v>
      </c>
    </row>
    <row r="49" spans="2:10" ht="57.75" customHeight="1" thickBot="1" x14ac:dyDescent="0.2">
      <c r="B49" s="18"/>
      <c r="C49" s="1143" t="s">
        <v>5</v>
      </c>
      <c r="D49" s="1143"/>
      <c r="E49" s="1144"/>
      <c r="F49" s="19" t="s">
        <v>568</v>
      </c>
      <c r="G49" s="20" t="s">
        <v>569</v>
      </c>
      <c r="H49" s="20" t="s">
        <v>570</v>
      </c>
      <c r="I49" s="20">
        <v>1.1200000000000001</v>
      </c>
      <c r="J49" s="21" t="s">
        <v>571</v>
      </c>
    </row>
    <row r="50" spans="2:10" x14ac:dyDescent="0.15"/>
  </sheetData>
  <sheetProtection algorithmName="SHA-512" hashValue="gTmrqSBBPCeP2eYslMppnrRUZcMmTzuPf2egqKg44jtoPxZn5qfJDWC3oAOp6S3F5KetPzhfPmcnkhsXr7uLFw==" saltValue="hWBdZJNNLN1F3J7bz9Bf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2024-03-24T23:52:22Z</cp:lastPrinted>
  <dcterms:created xsi:type="dcterms:W3CDTF">2024-03-14T00:44:21Z</dcterms:created>
  <dcterms:modified xsi:type="dcterms:W3CDTF">2024-03-25T00:04:19Z</dcterms:modified>
  <cp:category/>
</cp:coreProperties>
</file>