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yoshi.okazaki\Desktop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<sst xmlns="http://schemas.openxmlformats.org/spreadsheetml/2006/main" count="232" uniqueCount="111">
  <si>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</si>
  <si>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</si>
  <si>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</si>
  <si>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</si>
  <si>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</si>
  <si>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</si>
  <si>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</si>
  <si>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</si>
  <si>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</si>
  <si>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</si>
  <si>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</si>
  <si>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</si>
  <si>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</si>
  <si>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</si>
  <si>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</si>
  <si>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</si>
  <si>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</si>
  <si>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</si>
  <si>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</si>
  <si>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</si>
  <si>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</si>
  <si>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</si>
  <si>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</si>
  <si>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</si>
  <si>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</si>
  <si>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</si>
  <si>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</si>
  <si>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</si>
  <si>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</si>
  <si>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</si>
  <si>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</si>
  <si>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</si>
  <si>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</si>
  <si>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</si>
  <si>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</si>
  <si>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</si>
  <si>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</si>
  <si>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</si>
  <si>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</si>
  <si>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</si>
  <si>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</si>
  <si>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</si>
  <si>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</si>
  <si>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</si>
  <si>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</si>
  <si>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</si>
  <si>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</si>
  <si>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</si>
  <si>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</si>
  <si>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</si>
  <si>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</si>
  <si>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</si>
  <si>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</si>
  <si>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</si>
  <si>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</si>
  <si>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</si>
  <si>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</si>
  <si>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</si>
  <si>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</si>
  <si>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</si>
  <si>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</si>
  <si>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</si>
  <si>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</si>
  <si>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</si>
  <si>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</si>
  <si>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</si>
  <si>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</si>
  <si>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</si>
  <si>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</si>
  <si>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</si>
  <si>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</si>
  <si>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</si>
  <si>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</si>
  <si>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</si>
  <si>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</si>
  <si>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</si>
  <si>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</si>
  <si>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</si>
  <si>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</si>
  <si>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</si>
  <si>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</si>
  <si>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</si>
  <si>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</si>
  <si>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</si>
  <si>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</si>
  <si>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</si>
  <si>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</si>
  <si>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</si>
  <si>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</si>
  <si>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</si>
  <si>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</si>
  <si>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</si>
  <si>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</si>
  <si>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</si>
  <si>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</si>
  <si>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</si>
  <si>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占冠村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</si>
  <si>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</si>
  <si>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</si>
  <si>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</si>
  <si>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</si>
  <si>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</si>
  <si>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</si>
  <si>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</si>
  <si>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</si>
  <si>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</si>
  <si>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</si>
  <si>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</si>
  <si>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使用料が安く、一般会計繰入金で不足分を補てんしている状況である。２つの処理施設を管理しているため、維持コストがかかり、効率性が悪い。</t>
    <rPh sb="0" eb="3">
      <t>シヨウリョウ</t>
    </rPh>
    <rPh sb="4" eb="5">
      <t>ヤス</t>
    </rPh>
    <rPh sb="7" eb="9">
      <t>イッパン</t>
    </rPh>
    <rPh sb="9" eb="11">
      <t>カイケイ</t>
    </rPh>
    <rPh sb="11" eb="13">
      <t>クリイレ</t>
    </rPh>
    <rPh sb="13" eb="14">
      <t>キン</t>
    </rPh>
    <rPh sb="15" eb="17">
      <t>フソク</t>
    </rPh>
    <rPh sb="17" eb="18">
      <t>ブン</t>
    </rPh>
    <rPh sb="19" eb="20">
      <t>ホ</t>
    </rPh>
    <rPh sb="26" eb="28">
      <t>ジョウキョウ</t>
    </rPh>
    <rPh sb="35" eb="37">
      <t>ショリ</t>
    </rPh>
    <rPh sb="37" eb="39">
      <t>シセツ</t>
    </rPh>
    <rPh sb="40" eb="42">
      <t>カンリ</t>
    </rPh>
    <rPh sb="49" eb="51">
      <t>イジ</t>
    </rPh>
    <rPh sb="59" eb="62">
      <t>コウリツセイ</t>
    </rPh>
    <rPh sb="63" eb="64">
      <t>ワル</t>
    </rPh>
    <phoneticPr fontId="4"/>
  </si>
  <si>
    <t>比較的新しい施設なので現在長寿命化策定までは至っていないが、今後の検討課題である。</t>
    <rPh sb="0" eb="3">
      <t>ヒカクテキ</t>
    </rPh>
    <rPh sb="3" eb="4">
      <t>アタラ</t>
    </rPh>
    <rPh sb="6" eb="8">
      <t>シセツ</t>
    </rPh>
    <rPh sb="11" eb="13">
      <t>ゲンザイ</t>
    </rPh>
    <rPh sb="13" eb="14">
      <t>チョウ</t>
    </rPh>
    <rPh sb="14" eb="17">
      <t>ジュミョウカ</t>
    </rPh>
    <rPh sb="17" eb="19">
      <t>サクテイ</t>
    </rPh>
    <rPh sb="22" eb="23">
      <t>イタ</t>
    </rPh>
    <rPh sb="30" eb="32">
      <t>コンゴ</t>
    </rPh>
    <rPh sb="33" eb="35">
      <t>ケントウ</t>
    </rPh>
    <rPh sb="35" eb="37">
      <t>カダイ</t>
    </rPh>
    <phoneticPr fontId="4"/>
  </si>
  <si>
    <t>使用料の増額の検討、維持費の効率化の実施を行うことが必要である。</t>
    <rPh sb="0" eb="3">
      <t>シヨウリョウ</t>
    </rPh>
    <rPh sb="4" eb="6">
      <t>ゾウガク</t>
    </rPh>
    <rPh sb="7" eb="9">
      <t>ケントウ</t>
    </rPh>
    <rPh sb="10" eb="13">
      <t>イジヒ</t>
    </rPh>
    <rPh sb="14" eb="17">
      <t>コウリツカ</t>
    </rPh>
    <rPh sb="18" eb="20">
      <t>ジッシ</t>
    </rPh>
    <rPh sb="21" eb="22">
      <t>オコナ</t>
    </rPh>
    <rPh sb="26" eb="2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</si>
</sst>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52376"/>
        <c:axId val="11305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52376"/>
        <c:axId val="113054840"/>
      </c:lineChart>
      <c:dateAx>
        <c:axId val="113052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054840"/>
        <c:crosses val="autoZero"/>
        <c:auto val="1"/>
        <c:lblOffset val="100"/>
        <c:baseTimeUnit val="years"/>
      </c:dateAx>
      <c:valAx>
        <c:axId val="11305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05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8.09</c:v>
                </c:pt>
                <c:pt idx="1">
                  <c:v>8.4600000000000009</c:v>
                </c:pt>
                <c:pt idx="2">
                  <c:v>8.3000000000000007</c:v>
                </c:pt>
                <c:pt idx="3">
                  <c:v>8.01</c:v>
                </c:pt>
                <c:pt idx="4">
                  <c:v>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40400"/>
        <c:axId val="175540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55.42</c:v>
                </c:pt>
                <c:pt idx="2">
                  <c:v>58.58</c:v>
                </c:pt>
                <c:pt idx="3">
                  <c:v>58.82</c:v>
                </c:pt>
                <c:pt idx="4">
                  <c:v>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40400"/>
        <c:axId val="175540792"/>
      </c:lineChart>
      <c:dateAx>
        <c:axId val="17554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540792"/>
        <c:crosses val="autoZero"/>
        <c:auto val="1"/>
        <c:lblOffset val="100"/>
        <c:baseTimeUnit val="years"/>
      </c:dateAx>
      <c:valAx>
        <c:axId val="175540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54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32.49</c:v>
                </c:pt>
                <c:pt idx="1">
                  <c:v>32.18</c:v>
                </c:pt>
                <c:pt idx="2">
                  <c:v>27.96</c:v>
                </c:pt>
                <c:pt idx="3">
                  <c:v>28.84</c:v>
                </c:pt>
                <c:pt idx="4">
                  <c:v>28.27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41968"/>
        <c:axId val="175542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76.58</c:v>
                </c:pt>
                <c:pt idx="1">
                  <c:v>74.290000000000006</c:v>
                </c:pt>
                <c:pt idx="2">
                  <c:v>72.31</c:v>
                </c:pt>
                <c:pt idx="3">
                  <c:v>71.760000000000005</c:v>
                </c:pt>
                <c:pt idx="4">
                  <c:v>71.599999999999994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41968"/>
        <c:axId val="175542360"/>
      </c:lineChart>
      <c:dateAx>
        <c:axId val="17554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542360"/>
        <c:crosses val="autoZero"/>
        <c:auto val="1"/>
        <c:lblOffset val="100"/>
        <c:baseTimeUnit val="years"/>
      </c:dateAx>
      <c:valAx>
        <c:axId val="175542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54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54.59</c:v>
                </c:pt>
                <c:pt idx="2">
                  <c:v>54.65</c:v>
                </c:pt>
                <c:pt idx="3">
                  <c:v>56.38</c:v>
                </c:pt>
                <c:pt idx="4">
                  <c:v>52.81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52168"/>
        <c:axId val="175113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52168"/>
        <c:axId val="175113544"/>
      </c:lineChart>
      <c:dateAx>
        <c:axId val="174452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113544"/>
        <c:crosses val="autoZero"/>
        <c:auto val="1"/>
        <c:lblOffset val="100"/>
        <c:baseTimeUnit val="years"/>
      </c:dateAx>
      <c:valAx>
        <c:axId val="175113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452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53832"/>
        <c:axId val="175154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53832"/>
        <c:axId val="175154216"/>
      </c:lineChart>
      <c:dateAx>
        <c:axId val="175153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154216"/>
        <c:crosses val="autoZero"/>
        <c:auto val="1"/>
        <c:lblOffset val="100"/>
        <c:baseTimeUnit val="years"/>
      </c:dateAx>
      <c:valAx>
        <c:axId val="175154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153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04024"/>
        <c:axId val="17380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04024"/>
        <c:axId val="173807072"/>
      </c:lineChart>
      <c:dateAx>
        <c:axId val="175204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807072"/>
        <c:crosses val="autoZero"/>
        <c:auto val="1"/>
        <c:lblOffset val="100"/>
        <c:baseTimeUnit val="years"/>
      </c:dateAx>
      <c:valAx>
        <c:axId val="17380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204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09816"/>
        <c:axId val="17527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09816"/>
        <c:axId val="175274032"/>
      </c:lineChart>
      <c:dateAx>
        <c:axId val="173809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274032"/>
        <c:crosses val="autoZero"/>
        <c:auto val="1"/>
        <c:lblOffset val="100"/>
        <c:baseTimeUnit val="years"/>
      </c:dateAx>
      <c:valAx>
        <c:axId val="17527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80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09032"/>
        <c:axId val="17380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09032"/>
        <c:axId val="173808640"/>
      </c:lineChart>
      <c:dateAx>
        <c:axId val="173809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808640"/>
        <c:crosses val="autoZero"/>
        <c:auto val="1"/>
        <c:lblOffset val="100"/>
        <c:baseTimeUnit val="years"/>
      </c:dateAx>
      <c:valAx>
        <c:axId val="17380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809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6447.15</c:v>
                </c:pt>
                <c:pt idx="1">
                  <c:v>6056.38</c:v>
                </c:pt>
                <c:pt idx="2">
                  <c:v>5785.61</c:v>
                </c:pt>
                <c:pt idx="3">
                  <c:v>5736.58</c:v>
                </c:pt>
                <c:pt idx="4">
                  <c:v>5122.16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09424"/>
        <c:axId val="17527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946.72</c:v>
                </c:pt>
                <c:pt idx="1">
                  <c:v>844.96</c:v>
                </c:pt>
                <c:pt idx="2">
                  <c:v>862.78</c:v>
                </c:pt>
                <c:pt idx="3">
                  <c:v>803.29</c:v>
                </c:pt>
                <c:pt idx="4">
                  <c:v>760.12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09424"/>
        <c:axId val="175275600"/>
      </c:lineChart>
      <c:dateAx>
        <c:axId val="17380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275600"/>
        <c:crosses val="autoZero"/>
        <c:auto val="1"/>
        <c:lblOffset val="100"/>
        <c:baseTimeUnit val="years"/>
      </c:dateAx>
      <c:valAx>
        <c:axId val="17527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80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25.5</c:v>
                </c:pt>
                <c:pt idx="1">
                  <c:v>28.93</c:v>
                </c:pt>
                <c:pt idx="2">
                  <c:v>27.46</c:v>
                </c:pt>
                <c:pt idx="3">
                  <c:v>25.39</c:v>
                </c:pt>
                <c:pt idx="4">
                  <c:v>26.15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76776"/>
        <c:axId val="17527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54.34</c:v>
                </c:pt>
                <c:pt idx="1">
                  <c:v>51.86</c:v>
                </c:pt>
                <c:pt idx="2">
                  <c:v>54.55</c:v>
                </c:pt>
                <c:pt idx="3">
                  <c:v>56.63</c:v>
                </c:pt>
                <c:pt idx="4">
                  <c:v>50.17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76776"/>
        <c:axId val="175277168"/>
      </c:lineChart>
      <c:dateAx>
        <c:axId val="175276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277168"/>
        <c:crosses val="autoZero"/>
        <c:auto val="1"/>
        <c:lblOffset val="100"/>
        <c:baseTimeUnit val="years"/>
      </c:dateAx>
      <c:valAx>
        <c:axId val="17527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276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520.66</c:v>
                </c:pt>
                <c:pt idx="1">
                  <c:v>458.18</c:v>
                </c:pt>
                <c:pt idx="2">
                  <c:v>477.39</c:v>
                </c:pt>
                <c:pt idx="3">
                  <c:v>523.15</c:v>
                </c:pt>
                <c:pt idx="4">
                  <c:v>534.11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95352"/>
        <c:axId val="17539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273.08999999999997</c:v>
                </c:pt>
                <c:pt idx="1">
                  <c:v>297.51</c:v>
                </c:pt>
                <c:pt idx="2">
                  <c:v>275.64999999999998</c:v>
                </c:pt>
                <c:pt idx="3">
                  <c:v>272.66000000000003</c:v>
                </c:pt>
                <c:pt idx="4">
                  <c:v>329.08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95352"/>
        <c:axId val="175395744"/>
      </c:lineChart>
      <c:dateAx>
        <c:axId val="175395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395744"/>
        <c:crosses val="autoZero"/>
        <c:auto val="1"/>
        <c:lblOffset val="100"/>
        <c:baseTimeUnit val="years"/>
      </c:dateAx>
      <c:valAx>
        <c:axId val="17539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395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【721.24】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37" zoomScale="55" zoomScaleNormal="55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北海道　占冠村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1218</v>
      </c>
      <c r="AM8" s="64"/>
      <c r="AN8" s="64"/>
      <c r="AO8" s="64"/>
      <c r="AP8" s="64"/>
      <c r="AQ8" s="64"/>
      <c r="AR8" s="64"/>
      <c r="AS8" s="64"/>
      <c r="AT8" s="63">
        <f>データ!S6</f>
        <v>571.41</v>
      </c>
      <c r="AU8" s="63"/>
      <c r="AV8" s="63"/>
      <c r="AW8" s="63"/>
      <c r="AX8" s="63"/>
      <c r="AY8" s="63"/>
      <c r="AZ8" s="63"/>
      <c r="BA8" s="63"/>
      <c r="BB8" s="63">
        <f>データ!T6</f>
        <v>2.13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31.43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2530</v>
      </c>
      <c r="AE10" s="64"/>
      <c r="AF10" s="64"/>
      <c r="AG10" s="64"/>
      <c r="AH10" s="64"/>
      <c r="AI10" s="64"/>
      <c r="AJ10" s="64"/>
      <c r="AK10" s="2"/>
      <c r="AL10" s="64">
        <f>データ!U6</f>
        <v>375</v>
      </c>
      <c r="AM10" s="64"/>
      <c r="AN10" s="64"/>
      <c r="AO10" s="64"/>
      <c r="AP10" s="64"/>
      <c r="AQ10" s="64"/>
      <c r="AR10" s="64"/>
      <c r="AS10" s="64"/>
      <c r="AT10" s="63">
        <f>データ!V6</f>
        <v>0.04</v>
      </c>
      <c r="AU10" s="63"/>
      <c r="AV10" s="63"/>
      <c r="AW10" s="63"/>
      <c r="AX10" s="63"/>
      <c r="AY10" s="63"/>
      <c r="AZ10" s="63"/>
      <c r="BA10" s="63"/>
      <c r="BB10" s="63">
        <f>データ!W6</f>
        <v>9375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14630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北海道　占冠村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31.43</v>
      </c>
      <c r="P6" s="32">
        <f t="shared" si="3"/>
        <v>100</v>
      </c>
      <c r="Q6" s="32">
        <f t="shared" si="3"/>
        <v>2530</v>
      </c>
      <c r="R6" s="32">
        <f t="shared" si="3"/>
        <v>1218</v>
      </c>
      <c r="S6" s="32">
        <f t="shared" si="3"/>
        <v>571.41</v>
      </c>
      <c r="T6" s="32">
        <f t="shared" si="3"/>
        <v>2.13</v>
      </c>
      <c r="U6" s="32">
        <f t="shared" si="3"/>
        <v>375</v>
      </c>
      <c r="V6" s="32">
        <f t="shared" si="3"/>
        <v>0.04</v>
      </c>
      <c r="W6" s="32">
        <f t="shared" si="3"/>
        <v>9375</v>
      </c>
      <c r="X6" s="33">
        <f>IF(X7="",NA(),X7)</f>
        <v>58.58</v>
      </c>
      <c r="Y6" s="33">
        <f t="shared" ref="Y6:AG6" si="4">IF(Y7="",NA(),Y7)</f>
        <v>54.59</v>
      </c>
      <c r="Z6" s="33">
        <f t="shared" si="4"/>
        <v>54.65</v>
      </c>
      <c r="AA6" s="33">
        <f t="shared" si="4"/>
        <v>56.38</v>
      </c>
      <c r="AB6" s="33">
        <f t="shared" si="4"/>
        <v>52.81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6447.15</v>
      </c>
      <c r="BF6" s="33">
        <f t="shared" ref="BF6:BN6" si="7">IF(BF7="",NA(),BF7)</f>
        <v>6056.38</v>
      </c>
      <c r="BG6" s="33">
        <f t="shared" si="7"/>
        <v>5785.61</v>
      </c>
      <c r="BH6" s="33">
        <f t="shared" si="7"/>
        <v>5736.58</v>
      </c>
      <c r="BI6" s="33">
        <f t="shared" si="7"/>
        <v>5122.16</v>
      </c>
      <c r="BJ6" s="33">
        <f t="shared" si="7"/>
        <v>946.72</v>
      </c>
      <c r="BK6" s="33">
        <f t="shared" si="7"/>
        <v>844.96</v>
      </c>
      <c r="BL6" s="33">
        <f t="shared" si="7"/>
        <v>862.78</v>
      </c>
      <c r="BM6" s="33">
        <f t="shared" si="7"/>
        <v>803.29</v>
      </c>
      <c r="BN6" s="33">
        <f t="shared" si="7"/>
        <v>760.12</v>
      </c>
      <c r="BO6" s="32" t="str">
        <f>IF(BO7="","",IF(BO7="-","【-】","【"&amp;SUBSTITUTE(TEXT(BO7,"#,##0.00"),"-","△")&amp;"】"))</f>
        <v>【721.24】</v>
      </c>
      <c r="BP6" s="33">
        <f>IF(BP7="",NA(),BP7)</f>
        <v>25.5</v>
      </c>
      <c r="BQ6" s="33">
        <f t="shared" ref="BQ6:BY6" si="8">IF(BQ7="",NA(),BQ7)</f>
        <v>28.93</v>
      </c>
      <c r="BR6" s="33">
        <f t="shared" si="8"/>
        <v>27.46</v>
      </c>
      <c r="BS6" s="33">
        <f t="shared" si="8"/>
        <v>25.39</v>
      </c>
      <c r="BT6" s="33">
        <f t="shared" si="8"/>
        <v>26.15</v>
      </c>
      <c r="BU6" s="33">
        <f t="shared" si="8"/>
        <v>54.34</v>
      </c>
      <c r="BV6" s="33">
        <f t="shared" si="8"/>
        <v>51.86</v>
      </c>
      <c r="BW6" s="33">
        <f t="shared" si="8"/>
        <v>54.55</v>
      </c>
      <c r="BX6" s="33">
        <f t="shared" si="8"/>
        <v>56.63</v>
      </c>
      <c r="BY6" s="33">
        <f t="shared" si="8"/>
        <v>50.17</v>
      </c>
      <c r="BZ6" s="32" t="str">
        <f>IF(BZ7="","",IF(BZ7="-","【-】","【"&amp;SUBSTITUTE(TEXT(BZ7,"#,##0.00"),"-","△")&amp;"】"))</f>
        <v>【52.31】</v>
      </c>
      <c r="CA6" s="33">
        <f>IF(CA7="",NA(),CA7)</f>
        <v>520.66</v>
      </c>
      <c r="CB6" s="33">
        <f t="shared" ref="CB6:CJ6" si="9">IF(CB7="",NA(),CB7)</f>
        <v>458.18</v>
      </c>
      <c r="CC6" s="33">
        <f t="shared" si="9"/>
        <v>477.39</v>
      </c>
      <c r="CD6" s="33">
        <f t="shared" si="9"/>
        <v>523.15</v>
      </c>
      <c r="CE6" s="33">
        <f t="shared" si="9"/>
        <v>534.11</v>
      </c>
      <c r="CF6" s="33">
        <f t="shared" si="9"/>
        <v>273.08999999999997</v>
      </c>
      <c r="CG6" s="33">
        <f t="shared" si="9"/>
        <v>297.51</v>
      </c>
      <c r="CH6" s="33">
        <f t="shared" si="9"/>
        <v>275.64999999999998</v>
      </c>
      <c r="CI6" s="33">
        <f t="shared" si="9"/>
        <v>272.66000000000003</v>
      </c>
      <c r="CJ6" s="33">
        <f t="shared" si="9"/>
        <v>329.08</v>
      </c>
      <c r="CK6" s="32" t="str">
        <f>IF(CK7="","",IF(CK7="-","【-】","【"&amp;SUBSTITUTE(TEXT(CK7,"#,##0.00"),"-","△")&amp;"】"))</f>
        <v>【293.69】</v>
      </c>
      <c r="CL6" s="33">
        <f>IF(CL7="",NA(),CL7)</f>
        <v>8.09</v>
      </c>
      <c r="CM6" s="33">
        <f t="shared" ref="CM6:CU6" si="10">IF(CM7="",NA(),CM7)</f>
        <v>8.4600000000000009</v>
      </c>
      <c r="CN6" s="33">
        <f t="shared" si="10"/>
        <v>8.3000000000000007</v>
      </c>
      <c r="CO6" s="33">
        <f t="shared" si="10"/>
        <v>8.01</v>
      </c>
      <c r="CP6" s="33">
        <f t="shared" si="10"/>
        <v>8.42</v>
      </c>
      <c r="CQ6" s="33">
        <f t="shared" si="10"/>
        <v>50</v>
      </c>
      <c r="CR6" s="33">
        <f t="shared" si="10"/>
        <v>55.42</v>
      </c>
      <c r="CS6" s="33">
        <f t="shared" si="10"/>
        <v>58.58</v>
      </c>
      <c r="CT6" s="33">
        <f t="shared" si="10"/>
        <v>58.82</v>
      </c>
      <c r="CU6" s="33">
        <f t="shared" si="10"/>
        <v>51.54</v>
      </c>
      <c r="CV6" s="32" t="str">
        <f>IF(CV7="","",IF(CV7="-","【-】","【"&amp;SUBSTITUTE(TEXT(CV7,"#,##0.00"),"-","△")&amp;"】"))</f>
        <v>【52.19】</v>
      </c>
      <c r="CW6" s="33">
        <f>IF(CW7="",NA(),CW7)</f>
        <v>32.49</v>
      </c>
      <c r="CX6" s="33">
        <f t="shared" ref="CX6:DF6" si="11">IF(CX7="",NA(),CX7)</f>
        <v>32.18</v>
      </c>
      <c r="CY6" s="33">
        <f t="shared" si="11"/>
        <v>27.96</v>
      </c>
      <c r="CZ6" s="33">
        <f t="shared" si="11"/>
        <v>28.84</v>
      </c>
      <c r="DA6" s="33">
        <f t="shared" si="11"/>
        <v>28.27</v>
      </c>
      <c r="DB6" s="33">
        <f t="shared" si="11"/>
        <v>76.58</v>
      </c>
      <c r="DC6" s="33">
        <f t="shared" si="11"/>
        <v>74.290000000000006</v>
      </c>
      <c r="DD6" s="33">
        <f t="shared" si="11"/>
        <v>72.31</v>
      </c>
      <c r="DE6" s="33">
        <f t="shared" si="11"/>
        <v>71.760000000000005</v>
      </c>
      <c r="DF6" s="33">
        <f t="shared" si="11"/>
        <v>71.599999999999994</v>
      </c>
      <c r="DG6" s="32" t="str">
        <f>IF(DG7="","",IF(DG7="-","【-】","【"&amp;SUBSTITUTE(TEXT(DG7,"#,##0.00"),"-","△")&amp;"】"))</f>
        <v>【80.29】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14630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31.43</v>
      </c>
      <c r="P7" s="36">
        <v>100</v>
      </c>
      <c r="Q7" s="36">
        <v>2530</v>
      </c>
      <c r="R7" s="36">
        <v>1218</v>
      </c>
      <c r="S7" s="36">
        <v>571.41</v>
      </c>
      <c r="T7" s="36">
        <v>2.13</v>
      </c>
      <c r="U7" s="36">
        <v>375</v>
      </c>
      <c r="V7" s="36">
        <v>0.04</v>
      </c>
      <c r="W7" s="36">
        <v>9375</v>
      </c>
      <c r="X7" s="36">
        <v>58.58</v>
      </c>
      <c r="Y7" s="36">
        <v>54.59</v>
      </c>
      <c r="Z7" s="36">
        <v>54.65</v>
      </c>
      <c r="AA7" s="36">
        <v>56.38</v>
      </c>
      <c r="AB7" s="36">
        <v>52.81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6447.15</v>
      </c>
      <c r="BF7" s="36">
        <v>6056.38</v>
      </c>
      <c r="BG7" s="36">
        <v>5785.61</v>
      </c>
      <c r="BH7" s="36">
        <v>5736.58</v>
      </c>
      <c r="BI7" s="36">
        <v>5122.16</v>
      </c>
      <c r="BJ7" s="36">
        <v>946.72</v>
      </c>
      <c r="BK7" s="36">
        <v>844.96</v>
      </c>
      <c r="BL7" s="36">
        <v>862.78</v>
      </c>
      <c r="BM7" s="36">
        <v>803.29</v>
      </c>
      <c r="BN7" s="36">
        <v>760.12</v>
      </c>
      <c r="BO7" s="36">
        <v>721.24</v>
      </c>
      <c r="BP7" s="36">
        <v>25.5</v>
      </c>
      <c r="BQ7" s="36">
        <v>28.93</v>
      </c>
      <c r="BR7" s="36">
        <v>27.46</v>
      </c>
      <c r="BS7" s="36">
        <v>25.39</v>
      </c>
      <c r="BT7" s="36">
        <v>26.15</v>
      </c>
      <c r="BU7" s="36">
        <v>54.34</v>
      </c>
      <c r="BV7" s="36">
        <v>51.86</v>
      </c>
      <c r="BW7" s="36">
        <v>54.55</v>
      </c>
      <c r="BX7" s="36">
        <v>56.63</v>
      </c>
      <c r="BY7" s="36">
        <v>50.17</v>
      </c>
      <c r="BZ7" s="36">
        <v>52.31</v>
      </c>
      <c r="CA7" s="36">
        <v>520.66</v>
      </c>
      <c r="CB7" s="36">
        <v>458.18</v>
      </c>
      <c r="CC7" s="36">
        <v>477.39</v>
      </c>
      <c r="CD7" s="36">
        <v>523.15</v>
      </c>
      <c r="CE7" s="36">
        <v>534.11</v>
      </c>
      <c r="CF7" s="36">
        <v>273.08999999999997</v>
      </c>
      <c r="CG7" s="36">
        <v>297.51</v>
      </c>
      <c r="CH7" s="36">
        <v>275.64999999999998</v>
      </c>
      <c r="CI7" s="36">
        <v>272.66000000000003</v>
      </c>
      <c r="CJ7" s="36">
        <v>329.08</v>
      </c>
      <c r="CK7" s="36">
        <v>293.69</v>
      </c>
      <c r="CL7" s="36">
        <v>8.09</v>
      </c>
      <c r="CM7" s="36">
        <v>8.4600000000000009</v>
      </c>
      <c r="CN7" s="36">
        <v>8.3000000000000007</v>
      </c>
      <c r="CO7" s="36">
        <v>8.01</v>
      </c>
      <c r="CP7" s="36">
        <v>8.42</v>
      </c>
      <c r="CQ7" s="36">
        <v>50</v>
      </c>
      <c r="CR7" s="36">
        <v>55.42</v>
      </c>
      <c r="CS7" s="36">
        <v>58.58</v>
      </c>
      <c r="CT7" s="36">
        <v>58.82</v>
      </c>
      <c r="CU7" s="36">
        <v>51.54</v>
      </c>
      <c r="CV7" s="36">
        <v>52.19</v>
      </c>
      <c r="CW7" s="36">
        <v>32.49</v>
      </c>
      <c r="CX7" s="36">
        <v>32.18</v>
      </c>
      <c r="CY7" s="36">
        <v>27.96</v>
      </c>
      <c r="CZ7" s="36">
        <v>28.84</v>
      </c>
      <c r="DA7" s="36">
        <v>28.27</v>
      </c>
      <c r="DB7" s="36">
        <v>76.58</v>
      </c>
      <c r="DC7" s="36">
        <v>74.290000000000006</v>
      </c>
      <c r="DD7" s="36">
        <v>72.31</v>
      </c>
      <c r="DE7" s="36">
        <v>71.760000000000005</v>
      </c>
      <c r="DF7" s="36">
        <v>71.599999999999994</v>
      </c>
      <c r="DG7" s="36">
        <v>80.290000000000006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yukiyoshi.okazaki</cp:lastModifiedBy>
  <dcterms:created xsi:type="dcterms:W3CDTF">2016-01-14T11:14:40Z</dcterms:created>
  <dcterms:modified xsi:type="dcterms:W3CDTF">2016-02-02T01:50:18Z</dcterms:modified>
  <cp:category/>
</cp:coreProperties>
</file>