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kiyoshi.okazaki\Desktop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<sst xmlns="http://schemas.openxmlformats.org/spreadsheetml/2006/main" count="221" uniqueCount="111">
  <si>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</si>
  <si>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</si>
  <si>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</si>
  <si>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</si>
  <si>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</si>
  <si>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</si>
  <si>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</si>
  <si>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</si>
  <si>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</si>
  <si>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</si>
  <si>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</si>
  <si>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</si>
  <si>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</si>
  <si>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</si>
  <si>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</si>
  <si>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</si>
  <si>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</si>
  <si>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</si>
  <si>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</si>
  <si>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</si>
  <si>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</si>
  <si>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</si>
  <si>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</si>
  <si>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</si>
  <si>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</si>
  <si>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</si>
  <si>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</si>
  <si>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</si>
  <si>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</si>
  <si>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</si>
  <si>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</si>
  <si>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</si>
  <si>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</si>
  <si>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</si>
  <si>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</si>
  <si>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</si>
  <si>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</si>
  <si>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</si>
  <si>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</si>
  <si>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</si>
  <si>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</si>
  <si>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</si>
  <si>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</si>
  <si>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</si>
  <si>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</si>
  <si>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</si>
  <si>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</si>
  <si>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</si>
  <si>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</si>
  <si>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</si>
  <si>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</si>
  <si>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</si>
  <si>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</si>
  <si>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</si>
  <si>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</si>
  <si>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</si>
  <si>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</si>
  <si>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</si>
  <si>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</si>
  <si>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</si>
  <si>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</si>
  <si>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</si>
  <si>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</si>
  <si>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</si>
  <si>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</si>
  <si>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</si>
  <si>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</si>
  <si>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</si>
  <si>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</si>
  <si>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</si>
  <si>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</si>
  <si>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</si>
  <si>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</si>
  <si>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</si>
  <si>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</si>
  <si>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</si>
  <si>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</si>
  <si>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</si>
  <si>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</si>
  <si>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</si>
  <si>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</si>
  <si>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</si>
  <si>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</si>
  <si>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</si>
  <si>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</si>
  <si>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</si>
  <si>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</si>
  <si>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</si>
  <si>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</si>
  <si>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</si>
  <si>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</si>
  <si>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</si>
  <si>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</si>
  <si>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</si>
  <si>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</si>
  <si>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</si>
  <si>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北海道　占冠村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</si>
  <si>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</si>
  <si>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</si>
  <si>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</si>
  <si>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</si>
  <si>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</si>
  <si>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</si>
  <si>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</si>
  <si>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</si>
  <si>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</si>
  <si>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</si>
  <si>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</si>
  <si>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使用料は下水道使用料と同額としているので安く設定されており、一般会計繰入金で不足分を補てんしている。下水道処理区以外での施設管理となっているので、範囲が広く効率性は悪い。</t>
    <rPh sb="0" eb="3">
      <t>シヨウリョウ</t>
    </rPh>
    <rPh sb="4" eb="7">
      <t>ゲスイドウ</t>
    </rPh>
    <rPh sb="7" eb="10">
      <t>シヨウリョウ</t>
    </rPh>
    <rPh sb="11" eb="13">
      <t>ドウガク</t>
    </rPh>
    <rPh sb="20" eb="21">
      <t>ヤス</t>
    </rPh>
    <rPh sb="22" eb="24">
      <t>セッテイ</t>
    </rPh>
    <rPh sb="30" eb="32">
      <t>イッパン</t>
    </rPh>
    <rPh sb="32" eb="34">
      <t>カイケイ</t>
    </rPh>
    <rPh sb="34" eb="36">
      <t>クリイレ</t>
    </rPh>
    <rPh sb="36" eb="37">
      <t>キン</t>
    </rPh>
    <rPh sb="38" eb="40">
      <t>フソク</t>
    </rPh>
    <rPh sb="40" eb="41">
      <t>ブン</t>
    </rPh>
    <rPh sb="42" eb="43">
      <t>ホ</t>
    </rPh>
    <rPh sb="50" eb="53">
      <t>ゲスイドウ</t>
    </rPh>
    <rPh sb="53" eb="55">
      <t>ショリ</t>
    </rPh>
    <rPh sb="55" eb="56">
      <t>ク</t>
    </rPh>
    <rPh sb="56" eb="58">
      <t>イガイ</t>
    </rPh>
    <rPh sb="60" eb="62">
      <t>シセツ</t>
    </rPh>
    <rPh sb="62" eb="64">
      <t>カンリ</t>
    </rPh>
    <rPh sb="73" eb="75">
      <t>ハンイ</t>
    </rPh>
    <rPh sb="76" eb="77">
      <t>ヒロ</t>
    </rPh>
    <rPh sb="78" eb="81">
      <t>コウリツセイ</t>
    </rPh>
    <rPh sb="82" eb="83">
      <t>ワル</t>
    </rPh>
    <phoneticPr fontId="4"/>
  </si>
  <si>
    <t>比較的新しい施設のため、特段対策していないが、今後高齢化による廃止、休止対策が必要と考えている。</t>
    <rPh sb="0" eb="3">
      <t>ヒカクテキ</t>
    </rPh>
    <rPh sb="3" eb="4">
      <t>アタラ</t>
    </rPh>
    <rPh sb="6" eb="8">
      <t>シセツ</t>
    </rPh>
    <rPh sb="12" eb="14">
      <t>トクダン</t>
    </rPh>
    <rPh sb="14" eb="16">
      <t>タイサク</t>
    </rPh>
    <rPh sb="23" eb="25">
      <t>コンゴ</t>
    </rPh>
    <rPh sb="25" eb="28">
      <t>コウレイカ</t>
    </rPh>
    <rPh sb="31" eb="33">
      <t>ハイシ</t>
    </rPh>
    <rPh sb="34" eb="36">
      <t>キュウシ</t>
    </rPh>
    <rPh sb="36" eb="38">
      <t>タイサク</t>
    </rPh>
    <rPh sb="39" eb="41">
      <t>ヒツヨウ</t>
    </rPh>
    <rPh sb="42" eb="43">
      <t>カンガ</t>
    </rPh>
    <phoneticPr fontId="4"/>
  </si>
  <si>
    <t>使用料の増額の検討、維持費の効率化の実施を行うことが必要である。</t>
    <rPh sb="0" eb="3">
      <t>シヨウリョウ</t>
    </rPh>
    <rPh sb="4" eb="6">
      <t>ゾウガク</t>
    </rPh>
    <rPh sb="7" eb="9">
      <t>ケントウ</t>
    </rPh>
    <rPh sb="10" eb="12">
      <t>イジ</t>
    </rPh>
    <rPh sb="12" eb="13">
      <t>ヒ</t>
    </rPh>
    <rPh sb="14" eb="17">
      <t>コウリツカ</t>
    </rPh>
    <rPh sb="18" eb="20">
      <t>ジッシ</t>
    </rPh>
    <rPh sb="21" eb="22">
      <t>オコナ</t>
    </rPh>
    <rPh sb="26" eb="2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</si>
</sst>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284224"/>
        <c:axId val="170284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0.11</c:v>
                </c:pt>
                <c:pt idx="3">
                  <c:v>0.05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284224"/>
        <c:axId val="170284616"/>
      </c:lineChart>
      <c:dateAx>
        <c:axId val="170284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284616"/>
        <c:crosses val="autoZero"/>
        <c:auto val="1"/>
        <c:lblOffset val="100"/>
        <c:baseTimeUnit val="years"/>
      </c:dateAx>
      <c:valAx>
        <c:axId val="170284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284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40.11</c:v>
                </c:pt>
                <c:pt idx="1">
                  <c:v>37.07</c:v>
                </c:pt>
                <c:pt idx="2">
                  <c:v>43.26</c:v>
                </c:pt>
                <c:pt idx="3">
                  <c:v>51.52</c:v>
                </c:pt>
                <c:pt idx="4">
                  <c:v>43.59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713208"/>
        <c:axId val="171713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72.23</c:v>
                </c:pt>
                <c:pt idx="1">
                  <c:v>71.680000000000007</c:v>
                </c:pt>
                <c:pt idx="2">
                  <c:v>64.27</c:v>
                </c:pt>
                <c:pt idx="3">
                  <c:v>58.33</c:v>
                </c:pt>
                <c:pt idx="4">
                  <c:v>62.48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713208"/>
        <c:axId val="171713600"/>
      </c:lineChart>
      <c:dateAx>
        <c:axId val="171713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713600"/>
        <c:crosses val="autoZero"/>
        <c:auto val="1"/>
        <c:lblOffset val="100"/>
        <c:baseTimeUnit val="years"/>
      </c:dateAx>
      <c:valAx>
        <c:axId val="171713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713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95.8</c:v>
                </c:pt>
                <c:pt idx="1">
                  <c:v>93.94</c:v>
                </c:pt>
                <c:pt idx="2">
                  <c:v>95.13</c:v>
                </c:pt>
                <c:pt idx="3">
                  <c:v>95.13</c:v>
                </c:pt>
                <c:pt idx="4">
                  <c:v>94.62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212808"/>
        <c:axId val="17221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79.88</c:v>
                </c:pt>
                <c:pt idx="1">
                  <c:v>80.47</c:v>
                </c:pt>
                <c:pt idx="2">
                  <c:v>81.3</c:v>
                </c:pt>
                <c:pt idx="3">
                  <c:v>82.2</c:v>
                </c:pt>
                <c:pt idx="4">
                  <c:v>82.35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212808"/>
        <c:axId val="172213200"/>
      </c:lineChart>
      <c:dateAx>
        <c:axId val="172212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213200"/>
        <c:crosses val="autoZero"/>
        <c:auto val="1"/>
        <c:lblOffset val="100"/>
        <c:baseTimeUnit val="years"/>
      </c:dateAx>
      <c:valAx>
        <c:axId val="17221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212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72.48</c:v>
                </c:pt>
                <c:pt idx="1">
                  <c:v>73.67</c:v>
                </c:pt>
                <c:pt idx="2">
                  <c:v>70.88</c:v>
                </c:pt>
                <c:pt idx="3">
                  <c:v>57.74</c:v>
                </c:pt>
                <c:pt idx="4">
                  <c:v>56.51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285792"/>
        <c:axId val="170286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285792"/>
        <c:axId val="170286184"/>
      </c:lineChart>
      <c:dateAx>
        <c:axId val="17028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286184"/>
        <c:crosses val="autoZero"/>
        <c:auto val="1"/>
        <c:lblOffset val="100"/>
        <c:baseTimeUnit val="years"/>
      </c:dateAx>
      <c:valAx>
        <c:axId val="170286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28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484480"/>
        <c:axId val="171484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484480"/>
        <c:axId val="171484872"/>
      </c:lineChart>
      <c:dateAx>
        <c:axId val="171484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484872"/>
        <c:crosses val="autoZero"/>
        <c:auto val="1"/>
        <c:lblOffset val="100"/>
        <c:baseTimeUnit val="years"/>
      </c:dateAx>
      <c:valAx>
        <c:axId val="171484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484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486048"/>
        <c:axId val="171486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486048"/>
        <c:axId val="171486440"/>
      </c:lineChart>
      <c:dateAx>
        <c:axId val="17148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486440"/>
        <c:crosses val="autoZero"/>
        <c:auto val="1"/>
        <c:lblOffset val="100"/>
        <c:baseTimeUnit val="years"/>
      </c:dateAx>
      <c:valAx>
        <c:axId val="171486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48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487616"/>
        <c:axId val="171488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487616"/>
        <c:axId val="171488008"/>
      </c:lineChart>
      <c:dateAx>
        <c:axId val="17148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488008"/>
        <c:crosses val="autoZero"/>
        <c:auto val="1"/>
        <c:lblOffset val="100"/>
        <c:baseTimeUnit val="years"/>
      </c:dateAx>
      <c:valAx>
        <c:axId val="171488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487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856640"/>
        <c:axId val="171857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56640"/>
        <c:axId val="171857032"/>
      </c:lineChart>
      <c:dateAx>
        <c:axId val="171856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857032"/>
        <c:crosses val="autoZero"/>
        <c:auto val="1"/>
        <c:lblOffset val="100"/>
        <c:baseTimeUnit val="years"/>
      </c:dateAx>
      <c:valAx>
        <c:axId val="171857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856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3371.43</c:v>
                </c:pt>
                <c:pt idx="1">
                  <c:v>3288.89</c:v>
                </c:pt>
                <c:pt idx="2">
                  <c:v>3335.86</c:v>
                </c:pt>
                <c:pt idx="3">
                  <c:v>3092.11</c:v>
                </c:pt>
                <c:pt idx="4">
                  <c:v>2886.11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858208"/>
        <c:axId val="171858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1812.65</c:v>
                </c:pt>
                <c:pt idx="1">
                  <c:v>1764.87</c:v>
                </c:pt>
                <c:pt idx="2">
                  <c:v>1622.51</c:v>
                </c:pt>
                <c:pt idx="3">
                  <c:v>1569.13</c:v>
                </c:pt>
                <c:pt idx="4">
                  <c:v>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58208"/>
        <c:axId val="171858600"/>
      </c:lineChart>
      <c:dateAx>
        <c:axId val="17185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858600"/>
        <c:crosses val="autoZero"/>
        <c:auto val="1"/>
        <c:lblOffset val="100"/>
        <c:baseTimeUnit val="years"/>
      </c:dateAx>
      <c:valAx>
        <c:axId val="171858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85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31.43</c:v>
                </c:pt>
                <c:pt idx="1">
                  <c:v>31.14</c:v>
                </c:pt>
                <c:pt idx="2">
                  <c:v>28.05</c:v>
                </c:pt>
                <c:pt idx="3">
                  <c:v>28.7</c:v>
                </c:pt>
                <c:pt idx="4">
                  <c:v>28.57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710072"/>
        <c:axId val="17171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59.35</c:v>
                </c:pt>
                <c:pt idx="1">
                  <c:v>60.75</c:v>
                </c:pt>
                <c:pt idx="2">
                  <c:v>62.83</c:v>
                </c:pt>
                <c:pt idx="3">
                  <c:v>64.63</c:v>
                </c:pt>
                <c:pt idx="4">
                  <c:v>66.56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710072"/>
        <c:axId val="171710464"/>
      </c:lineChart>
      <c:dateAx>
        <c:axId val="171710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710464"/>
        <c:crosses val="autoZero"/>
        <c:auto val="1"/>
        <c:lblOffset val="100"/>
        <c:baseTimeUnit val="years"/>
      </c:dateAx>
      <c:valAx>
        <c:axId val="171710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710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356.66</c:v>
                </c:pt>
                <c:pt idx="1">
                  <c:v>380.09</c:v>
                </c:pt>
                <c:pt idx="2">
                  <c:v>399.13</c:v>
                </c:pt>
                <c:pt idx="3">
                  <c:v>381.03</c:v>
                </c:pt>
                <c:pt idx="4">
                  <c:v>427.07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711640"/>
        <c:axId val="17171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260.48</c:v>
                </c:pt>
                <c:pt idx="1">
                  <c:v>256</c:v>
                </c:pt>
                <c:pt idx="2">
                  <c:v>250.43</c:v>
                </c:pt>
                <c:pt idx="3">
                  <c:v>245.75</c:v>
                </c:pt>
                <c:pt idx="4">
                  <c:v>244.29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711640"/>
        <c:axId val="171712032"/>
      </c:lineChart>
      <c:dateAx>
        <c:axId val="171711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712032"/>
        <c:crosses val="autoZero"/>
        <c:auto val="1"/>
        <c:lblOffset val="100"/>
        <c:baseTimeUnit val="years"/>
      </c:dateAx>
      <c:valAx>
        <c:axId val="17171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711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【62.68】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15" zoomScale="55" zoomScaleNormal="55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北海道　占冠村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1218</v>
      </c>
      <c r="AM8" s="64"/>
      <c r="AN8" s="64"/>
      <c r="AO8" s="64"/>
      <c r="AP8" s="64"/>
      <c r="AQ8" s="64"/>
      <c r="AR8" s="64"/>
      <c r="AS8" s="64"/>
      <c r="AT8" s="63">
        <f>データ!S6</f>
        <v>571.41</v>
      </c>
      <c r="AU8" s="63"/>
      <c r="AV8" s="63"/>
      <c r="AW8" s="63"/>
      <c r="AX8" s="63"/>
      <c r="AY8" s="63"/>
      <c r="AZ8" s="63"/>
      <c r="BA8" s="63"/>
      <c r="BB8" s="63">
        <f>データ!T6</f>
        <v>2.13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68.569999999999993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2530</v>
      </c>
      <c r="AE10" s="64"/>
      <c r="AF10" s="64"/>
      <c r="AG10" s="64"/>
      <c r="AH10" s="64"/>
      <c r="AI10" s="64"/>
      <c r="AJ10" s="64"/>
      <c r="AK10" s="2"/>
      <c r="AL10" s="64">
        <f>データ!U6</f>
        <v>818</v>
      </c>
      <c r="AM10" s="64"/>
      <c r="AN10" s="64"/>
      <c r="AO10" s="64"/>
      <c r="AP10" s="64"/>
      <c r="AQ10" s="64"/>
      <c r="AR10" s="64"/>
      <c r="AS10" s="64"/>
      <c r="AT10" s="63">
        <f>データ!V6</f>
        <v>0.63</v>
      </c>
      <c r="AU10" s="63"/>
      <c r="AV10" s="63"/>
      <c r="AW10" s="63"/>
      <c r="AX10" s="63"/>
      <c r="AY10" s="63"/>
      <c r="AZ10" s="63"/>
      <c r="BA10" s="63"/>
      <c r="BB10" s="63">
        <f>データ!W6</f>
        <v>1298.4100000000001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14630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北海道　占冠村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68.569999999999993</v>
      </c>
      <c r="P6" s="32">
        <f t="shared" si="3"/>
        <v>100</v>
      </c>
      <c r="Q6" s="32">
        <f t="shared" si="3"/>
        <v>2530</v>
      </c>
      <c r="R6" s="32">
        <f t="shared" si="3"/>
        <v>1218</v>
      </c>
      <c r="S6" s="32">
        <f t="shared" si="3"/>
        <v>571.41</v>
      </c>
      <c r="T6" s="32">
        <f t="shared" si="3"/>
        <v>2.13</v>
      </c>
      <c r="U6" s="32">
        <f t="shared" si="3"/>
        <v>818</v>
      </c>
      <c r="V6" s="32">
        <f t="shared" si="3"/>
        <v>0.63</v>
      </c>
      <c r="W6" s="32">
        <f t="shared" si="3"/>
        <v>1298.4100000000001</v>
      </c>
      <c r="X6" s="33">
        <f>IF(X7="",NA(),X7)</f>
        <v>72.48</v>
      </c>
      <c r="Y6" s="33">
        <f t="shared" ref="Y6:AG6" si="4">IF(Y7="",NA(),Y7)</f>
        <v>73.67</v>
      </c>
      <c r="Z6" s="33">
        <f t="shared" si="4"/>
        <v>70.88</v>
      </c>
      <c r="AA6" s="33">
        <f t="shared" si="4"/>
        <v>57.74</v>
      </c>
      <c r="AB6" s="33">
        <f t="shared" si="4"/>
        <v>56.51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3371.43</v>
      </c>
      <c r="BF6" s="33">
        <f t="shared" ref="BF6:BN6" si="7">IF(BF7="",NA(),BF7)</f>
        <v>3288.89</v>
      </c>
      <c r="BG6" s="33">
        <f t="shared" si="7"/>
        <v>3335.86</v>
      </c>
      <c r="BH6" s="33">
        <f t="shared" si="7"/>
        <v>3092.11</v>
      </c>
      <c r="BI6" s="33">
        <f t="shared" si="7"/>
        <v>2886.11</v>
      </c>
      <c r="BJ6" s="33">
        <f t="shared" si="7"/>
        <v>1812.65</v>
      </c>
      <c r="BK6" s="33">
        <f t="shared" si="7"/>
        <v>1764.87</v>
      </c>
      <c r="BL6" s="33">
        <f t="shared" si="7"/>
        <v>1622.51</v>
      </c>
      <c r="BM6" s="33">
        <f t="shared" si="7"/>
        <v>1569.13</v>
      </c>
      <c r="BN6" s="33">
        <f t="shared" si="7"/>
        <v>1436</v>
      </c>
      <c r="BO6" s="32" t="str">
        <f>IF(BO7="","",IF(BO7="-","【-】","【"&amp;SUBSTITUTE(TEXT(BO7,"#,##0.00"),"-","△")&amp;"】"))</f>
        <v>【1,479.31】</v>
      </c>
      <c r="BP6" s="33">
        <f>IF(BP7="",NA(),BP7)</f>
        <v>31.43</v>
      </c>
      <c r="BQ6" s="33">
        <f t="shared" ref="BQ6:BY6" si="8">IF(BQ7="",NA(),BQ7)</f>
        <v>31.14</v>
      </c>
      <c r="BR6" s="33">
        <f t="shared" si="8"/>
        <v>28.05</v>
      </c>
      <c r="BS6" s="33">
        <f t="shared" si="8"/>
        <v>28.7</v>
      </c>
      <c r="BT6" s="33">
        <f t="shared" si="8"/>
        <v>28.57</v>
      </c>
      <c r="BU6" s="33">
        <f t="shared" si="8"/>
        <v>59.35</v>
      </c>
      <c r="BV6" s="33">
        <f t="shared" si="8"/>
        <v>60.75</v>
      </c>
      <c r="BW6" s="33">
        <f t="shared" si="8"/>
        <v>62.83</v>
      </c>
      <c r="BX6" s="33">
        <f t="shared" si="8"/>
        <v>64.63</v>
      </c>
      <c r="BY6" s="33">
        <f t="shared" si="8"/>
        <v>66.56</v>
      </c>
      <c r="BZ6" s="32" t="str">
        <f>IF(BZ7="","",IF(BZ7="-","【-】","【"&amp;SUBSTITUTE(TEXT(BZ7,"#,##0.00"),"-","△")&amp;"】"))</f>
        <v>【63.50】</v>
      </c>
      <c r="CA6" s="33">
        <f>IF(CA7="",NA(),CA7)</f>
        <v>356.66</v>
      </c>
      <c r="CB6" s="33">
        <f t="shared" ref="CB6:CJ6" si="9">IF(CB7="",NA(),CB7)</f>
        <v>380.09</v>
      </c>
      <c r="CC6" s="33">
        <f t="shared" si="9"/>
        <v>399.13</v>
      </c>
      <c r="CD6" s="33">
        <f t="shared" si="9"/>
        <v>381.03</v>
      </c>
      <c r="CE6" s="33">
        <f t="shared" si="9"/>
        <v>427.07</v>
      </c>
      <c r="CF6" s="33">
        <f t="shared" si="9"/>
        <v>260.48</v>
      </c>
      <c r="CG6" s="33">
        <f t="shared" si="9"/>
        <v>256</v>
      </c>
      <c r="CH6" s="33">
        <f t="shared" si="9"/>
        <v>250.43</v>
      </c>
      <c r="CI6" s="33">
        <f t="shared" si="9"/>
        <v>245.75</v>
      </c>
      <c r="CJ6" s="33">
        <f t="shared" si="9"/>
        <v>244.29</v>
      </c>
      <c r="CK6" s="32" t="str">
        <f>IF(CK7="","",IF(CK7="-","【-】","【"&amp;SUBSTITUTE(TEXT(CK7,"#,##0.00"),"-","△")&amp;"】"))</f>
        <v>【253.12】</v>
      </c>
      <c r="CL6" s="33">
        <f>IF(CL7="",NA(),CL7)</f>
        <v>40.11</v>
      </c>
      <c r="CM6" s="33">
        <f t="shared" ref="CM6:CU6" si="10">IF(CM7="",NA(),CM7)</f>
        <v>37.07</v>
      </c>
      <c r="CN6" s="33">
        <f t="shared" si="10"/>
        <v>43.26</v>
      </c>
      <c r="CO6" s="33">
        <f t="shared" si="10"/>
        <v>51.52</v>
      </c>
      <c r="CP6" s="33">
        <f t="shared" si="10"/>
        <v>43.59</v>
      </c>
      <c r="CQ6" s="33">
        <f t="shared" si="10"/>
        <v>72.23</v>
      </c>
      <c r="CR6" s="33">
        <f t="shared" si="10"/>
        <v>71.680000000000007</v>
      </c>
      <c r="CS6" s="33">
        <f t="shared" si="10"/>
        <v>64.27</v>
      </c>
      <c r="CT6" s="33">
        <f t="shared" si="10"/>
        <v>58.33</v>
      </c>
      <c r="CU6" s="33">
        <f t="shared" si="10"/>
        <v>62.48</v>
      </c>
      <c r="CV6" s="32" t="str">
        <f>IF(CV7="","",IF(CV7="-","【-】","【"&amp;SUBSTITUTE(TEXT(CV7,"#,##0.00"),"-","△")&amp;"】"))</f>
        <v>【62.68】</v>
      </c>
      <c r="CW6" s="33">
        <f>IF(CW7="",NA(),CW7)</f>
        <v>95.8</v>
      </c>
      <c r="CX6" s="33">
        <f t="shared" ref="CX6:DF6" si="11">IF(CX7="",NA(),CX7)</f>
        <v>93.94</v>
      </c>
      <c r="CY6" s="33">
        <f t="shared" si="11"/>
        <v>95.13</v>
      </c>
      <c r="CZ6" s="33">
        <f t="shared" si="11"/>
        <v>95.13</v>
      </c>
      <c r="DA6" s="33">
        <f t="shared" si="11"/>
        <v>94.62</v>
      </c>
      <c r="DB6" s="33">
        <f t="shared" si="11"/>
        <v>79.88</v>
      </c>
      <c r="DC6" s="33">
        <f t="shared" si="11"/>
        <v>80.47</v>
      </c>
      <c r="DD6" s="33">
        <f t="shared" si="11"/>
        <v>81.3</v>
      </c>
      <c r="DE6" s="33">
        <f t="shared" si="11"/>
        <v>82.2</v>
      </c>
      <c r="DF6" s="33">
        <f t="shared" si="11"/>
        <v>82.35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</v>
      </c>
      <c r="EK6" s="33">
        <f t="shared" si="14"/>
        <v>0.11</v>
      </c>
      <c r="EL6" s="33">
        <f t="shared" si="14"/>
        <v>0.05</v>
      </c>
      <c r="EM6" s="33">
        <f t="shared" si="14"/>
        <v>0.04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14630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68.569999999999993</v>
      </c>
      <c r="P7" s="36">
        <v>100</v>
      </c>
      <c r="Q7" s="36">
        <v>2530</v>
      </c>
      <c r="R7" s="36">
        <v>1218</v>
      </c>
      <c r="S7" s="36">
        <v>571.41</v>
      </c>
      <c r="T7" s="36">
        <v>2.13</v>
      </c>
      <c r="U7" s="36">
        <v>818</v>
      </c>
      <c r="V7" s="36">
        <v>0.63</v>
      </c>
      <c r="W7" s="36">
        <v>1298.4100000000001</v>
      </c>
      <c r="X7" s="36">
        <v>72.48</v>
      </c>
      <c r="Y7" s="36">
        <v>73.67</v>
      </c>
      <c r="Z7" s="36">
        <v>70.88</v>
      </c>
      <c r="AA7" s="36">
        <v>57.74</v>
      </c>
      <c r="AB7" s="36">
        <v>56.51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3371.43</v>
      </c>
      <c r="BF7" s="36">
        <v>3288.89</v>
      </c>
      <c r="BG7" s="36">
        <v>3335.86</v>
      </c>
      <c r="BH7" s="36">
        <v>3092.11</v>
      </c>
      <c r="BI7" s="36">
        <v>2886.11</v>
      </c>
      <c r="BJ7" s="36">
        <v>1812.65</v>
      </c>
      <c r="BK7" s="36">
        <v>1764.87</v>
      </c>
      <c r="BL7" s="36">
        <v>1622.51</v>
      </c>
      <c r="BM7" s="36">
        <v>1569.13</v>
      </c>
      <c r="BN7" s="36">
        <v>1436</v>
      </c>
      <c r="BO7" s="36">
        <v>1479.31</v>
      </c>
      <c r="BP7" s="36">
        <v>31.43</v>
      </c>
      <c r="BQ7" s="36">
        <v>31.14</v>
      </c>
      <c r="BR7" s="36">
        <v>28.05</v>
      </c>
      <c r="BS7" s="36">
        <v>28.7</v>
      </c>
      <c r="BT7" s="36">
        <v>28.57</v>
      </c>
      <c r="BU7" s="36">
        <v>59.35</v>
      </c>
      <c r="BV7" s="36">
        <v>60.75</v>
      </c>
      <c r="BW7" s="36">
        <v>62.83</v>
      </c>
      <c r="BX7" s="36">
        <v>64.63</v>
      </c>
      <c r="BY7" s="36">
        <v>66.56</v>
      </c>
      <c r="BZ7" s="36">
        <v>63.5</v>
      </c>
      <c r="CA7" s="36">
        <v>356.66</v>
      </c>
      <c r="CB7" s="36">
        <v>380.09</v>
      </c>
      <c r="CC7" s="36">
        <v>399.13</v>
      </c>
      <c r="CD7" s="36">
        <v>381.03</v>
      </c>
      <c r="CE7" s="36">
        <v>427.07</v>
      </c>
      <c r="CF7" s="36">
        <v>260.48</v>
      </c>
      <c r="CG7" s="36">
        <v>256</v>
      </c>
      <c r="CH7" s="36">
        <v>250.43</v>
      </c>
      <c r="CI7" s="36">
        <v>245.75</v>
      </c>
      <c r="CJ7" s="36">
        <v>244.29</v>
      </c>
      <c r="CK7" s="36">
        <v>253.12</v>
      </c>
      <c r="CL7" s="36">
        <v>40.11</v>
      </c>
      <c r="CM7" s="36">
        <v>37.07</v>
      </c>
      <c r="CN7" s="36">
        <v>43.26</v>
      </c>
      <c r="CO7" s="36">
        <v>51.52</v>
      </c>
      <c r="CP7" s="36">
        <v>43.59</v>
      </c>
      <c r="CQ7" s="36">
        <v>72.23</v>
      </c>
      <c r="CR7" s="36">
        <v>71.680000000000007</v>
      </c>
      <c r="CS7" s="36">
        <v>64.27</v>
      </c>
      <c r="CT7" s="36">
        <v>58.33</v>
      </c>
      <c r="CU7" s="36">
        <v>62.48</v>
      </c>
      <c r="CV7" s="36">
        <v>62.68</v>
      </c>
      <c r="CW7" s="36">
        <v>95.8</v>
      </c>
      <c r="CX7" s="36">
        <v>93.94</v>
      </c>
      <c r="CY7" s="36">
        <v>95.13</v>
      </c>
      <c r="CZ7" s="36">
        <v>95.13</v>
      </c>
      <c r="DA7" s="36">
        <v>94.62</v>
      </c>
      <c r="DB7" s="36">
        <v>79.88</v>
      </c>
      <c r="DC7" s="36">
        <v>80.47</v>
      </c>
      <c r="DD7" s="36">
        <v>81.3</v>
      </c>
      <c r="DE7" s="36">
        <v>82.2</v>
      </c>
      <c r="DF7" s="36">
        <v>82.35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</v>
      </c>
      <c r="EK7" s="36">
        <v>0.11</v>
      </c>
      <c r="EL7" s="36">
        <v>0.05</v>
      </c>
      <c r="EM7" s="36">
        <v>0.04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yukiyoshi.okazaki</cp:lastModifiedBy>
  <dcterms:created xsi:type="dcterms:W3CDTF">2016-01-14T10:46:23Z</dcterms:created>
  <dcterms:modified xsi:type="dcterms:W3CDTF">2016-02-02T01:55:20Z</dcterms:modified>
  <cp:category/>
</cp:coreProperties>
</file>